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275" windowWidth="18855" windowHeight="9870" activeTab="5"/>
  </bookViews>
  <sheets>
    <sheet name="TPM" sheetId="2" r:id="rId1"/>
    <sheet name="TN2 TGM" sheetId="19" r:id="rId2"/>
    <sheet name="HP-TBM" sheetId="14" r:id="rId3"/>
    <sheet name="HP-TTN" sheetId="15" r:id="rId4"/>
    <sheet name="TKM" sheetId="20" r:id="rId5"/>
    <sheet name="TMT" sheetId="23" r:id="rId6"/>
    <sheet name="K26TMT" sheetId="16" r:id="rId7"/>
  </sheets>
  <definedNames>
    <definedName name="_Fill" localSheetId="2" hidden="1">#REF!</definedName>
    <definedName name="_Fill" localSheetId="3" hidden="1">#REF!</definedName>
    <definedName name="_Fill" localSheetId="6" hidden="1">#REF!</definedName>
    <definedName name="_Fill" localSheetId="4" hidden="1">#REF!</definedName>
    <definedName name="_Fill" localSheetId="5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2" hidden="1">'HP-TBM'!$A$9:$S$38</definedName>
    <definedName name="_xlnm._FilterDatabase" localSheetId="3" hidden="1">'HP-TTN'!$A$9:$S$14</definedName>
    <definedName name="_xlnm._FilterDatabase" localSheetId="6" hidden="1">K26TMT!$A$7:$S$19</definedName>
    <definedName name="_xlnm._FilterDatabase" localSheetId="4" hidden="1">TKM!$A$9:$S$32</definedName>
    <definedName name="_xlnm._FilterDatabase" localSheetId="5" hidden="1">TMT!$A$7:$S$17</definedName>
    <definedName name="_xlnm._FilterDatabase" localSheetId="1" hidden="1">'TN2 TGM'!$A$9:$S$27</definedName>
    <definedName name="_xlnm._FilterDatabase" localSheetId="0" hidden="1">TPM!$A$9:$S$72</definedName>
    <definedName name="_Key1" localSheetId="2" hidden="1">#REF!</definedName>
    <definedName name="_Key1" localSheetId="3" hidden="1">#REF!</definedName>
    <definedName name="_Key1" localSheetId="6" hidden="1">#REF!</definedName>
    <definedName name="_Key1" localSheetId="4" hidden="1">#REF!</definedName>
    <definedName name="_Key1" localSheetId="5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3" hidden="1">#REF!</definedName>
    <definedName name="_Key2" localSheetId="6" hidden="1">#REF!</definedName>
    <definedName name="_Key2" localSheetId="4" hidden="1">#REF!</definedName>
    <definedName name="_Key2" localSheetId="5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localSheetId="6" hidden="1">#REF!</definedName>
    <definedName name="_Sort" localSheetId="4" hidden="1">#REF!</definedName>
    <definedName name="_Sort" localSheetId="5" hidden="1">#REF!</definedName>
    <definedName name="_Sort" localSheetId="1" hidden="1">#REF!</definedName>
    <definedName name="_Sort" localSheetId="0" hidden="1">#REF!</definedName>
    <definedName name="_Sort" hidden="1">#REF!</definedName>
    <definedName name="ẤĐFHJĐFJFH" localSheetId="2" hidden="1">#REF!</definedName>
    <definedName name="ẤĐFHJĐFJFH" localSheetId="3" hidden="1">#REF!</definedName>
    <definedName name="ẤĐFHJĐFJFH" localSheetId="6" hidden="1">#REF!</definedName>
    <definedName name="ẤĐFHJĐFJFH" localSheetId="4" hidden="1">#REF!</definedName>
    <definedName name="ẤĐFHJĐFJFH" localSheetId="5" hidden="1">#REF!</definedName>
    <definedName name="ẤĐFHJĐFJFH" localSheetId="1" hidden="1">#REF!</definedName>
    <definedName name="ẤĐFHJĐFJFH" localSheetId="0" hidden="1">#REF!</definedName>
    <definedName name="ẤĐFHJĐFJFH" hidden="1">#REF!</definedName>
    <definedName name="d" localSheetId="6" hidden="1">{"'Sheet1'!$L$16"}</definedName>
    <definedName name="d" localSheetId="5" hidden="1">{"'Sheet1'!$L$16"}</definedName>
    <definedName name="d" hidden="1">{"'Sheet1'!$L$16"}</definedName>
    <definedName name="g" localSheetId="2" hidden="1">#REF!</definedName>
    <definedName name="g" localSheetId="3" hidden="1">#REF!</definedName>
    <definedName name="g" localSheetId="6" hidden="1">#REF!</definedName>
    <definedName name="g" localSheetId="4" hidden="1">#REF!</definedName>
    <definedName name="g" localSheetId="5" hidden="1">#REF!</definedName>
    <definedName name="g" localSheetId="1" hidden="1">#REF!</definedName>
    <definedName name="g" localSheetId="0" hidden="1">#REF!</definedName>
    <definedName name="g" hidden="1">#REF!</definedName>
    <definedName name="h" localSheetId="6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6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6" hidden="1">{"'Sheet1'!$L$16"}</definedName>
    <definedName name="huy" localSheetId="5" hidden="1">{"'Sheet1'!$L$16"}</definedName>
    <definedName name="huy" hidden="1">{"'Sheet1'!$L$16"}</definedName>
    <definedName name="KHANH" localSheetId="2" hidden="1">#REF!</definedName>
    <definedName name="KHANH" localSheetId="3" hidden="1">#REF!</definedName>
    <definedName name="KHANH" localSheetId="6" hidden="1">#REF!</definedName>
    <definedName name="KHANH" localSheetId="4" hidden="1">#REF!</definedName>
    <definedName name="KHANH" localSheetId="5" hidden="1">#REF!</definedName>
    <definedName name="KHANH" localSheetId="1" hidden="1">#REF!</definedName>
    <definedName name="KHANH" localSheetId="0" hidden="1">#REF!</definedName>
    <definedName name="KHANH" hidden="1">#REF!</definedName>
    <definedName name="_xlnm.Print_Titles" localSheetId="0">TPM!$5:$7</definedName>
    <definedName name="SGFD" localSheetId="2" hidden="1">#REF!</definedName>
    <definedName name="SGFD" localSheetId="3" hidden="1">#REF!</definedName>
    <definedName name="SGFD" localSheetId="6" hidden="1">#REF!</definedName>
    <definedName name="SGFD" localSheetId="4" hidden="1">#REF!</definedName>
    <definedName name="SGFD" localSheetId="5" hidden="1">#REF!</definedName>
    <definedName name="SGFD" localSheetId="1" hidden="1">#REF!</definedName>
    <definedName name="SGFD" localSheetId="0" hidden="1">#REF!</definedName>
    <definedName name="SGFD" hidden="1">#REF!</definedName>
  </definedNames>
  <calcPr calcId="162913" iterate="1"/>
</workbook>
</file>

<file path=xl/calcChain.xml><?xml version="1.0" encoding="utf-8"?>
<calcChain xmlns="http://schemas.openxmlformats.org/spreadsheetml/2006/main">
  <c r="A11" i="23" l="1"/>
  <c r="R16" i="23" l="1"/>
  <c r="A12" i="23"/>
  <c r="A13" i="23" s="1"/>
  <c r="A14" i="23" s="1"/>
  <c r="A15" i="23" s="1"/>
  <c r="R38" i="20" l="1"/>
  <c r="R85" i="2" l="1"/>
  <c r="A11" i="20" l="1"/>
  <c r="R33" i="19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12" i="20" l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R18" i="15"/>
  <c r="R39" i="14"/>
  <c r="R18" i="16" l="1"/>
  <c r="A11" i="16" l="1"/>
  <c r="A12" i="16" l="1"/>
  <c r="A13" i="16" s="1"/>
  <c r="A14" i="16" s="1"/>
  <c r="A15" i="16" s="1"/>
  <c r="A16" i="16" s="1"/>
  <c r="A17" i="16" s="1"/>
  <c r="A11" i="15"/>
  <c r="A12" i="15" s="1"/>
  <c r="A11" i="14"/>
  <c r="A13" i="15" l="1"/>
  <c r="A14" i="15" s="1"/>
  <c r="A15" i="15" s="1"/>
  <c r="A16" i="15" s="1"/>
  <c r="A17" i="15" s="1"/>
  <c r="A13" i="14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12" i="14"/>
  <c r="A11" i="2"/>
  <c r="A12" i="2" s="1"/>
  <c r="A13" i="2" s="1"/>
  <c r="A14" i="2" s="1"/>
  <c r="A15" i="2" s="1"/>
  <c r="A16" i="2" s="1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l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</calcChain>
</file>

<file path=xl/sharedStrings.xml><?xml version="1.0" encoding="utf-8"?>
<sst xmlns="http://schemas.openxmlformats.org/spreadsheetml/2006/main" count="1195" uniqueCount="231">
  <si>
    <t>STT</t>
  </si>
  <si>
    <t>MÃ SINH VIÊN</t>
  </si>
  <si>
    <t>HỌ VÀ TÊN</t>
  </si>
  <si>
    <t>KHÓA</t>
  </si>
  <si>
    <t>NGÀY SINH</t>
  </si>
  <si>
    <t>NƠI SINH</t>
  </si>
  <si>
    <t>G. TÍNH</t>
  </si>
  <si>
    <t>TB10HK ( 159 )</t>
  </si>
  <si>
    <t>ĐIỂM TỐT NGHIỆP</t>
  </si>
  <si>
    <t>GDTC</t>
  </si>
  <si>
    <t>GDQP</t>
  </si>
  <si>
    <t>KSA</t>
  </si>
  <si>
    <t>Điểm RL</t>
  </si>
  <si>
    <t>ĐIỂM HP THIẾU NAY ĐÃ TRẢ</t>
  </si>
  <si>
    <t>KẾT LUẬN CỦA H.ĐỒNG  XÉT &amp; CNTN</t>
  </si>
  <si>
    <t>TT HCM</t>
  </si>
  <si>
    <t>THANG 10</t>
  </si>
  <si>
    <t>THANG 4</t>
  </si>
  <si>
    <t xml:space="preserve">         LẬP BẢNG</t>
  </si>
  <si>
    <t>LÃNH  ĐẠO KHOA</t>
  </si>
  <si>
    <t>TRƯỞNG BAN THƯ KÝ</t>
  </si>
  <si>
    <t xml:space="preserve">  Phan Thanh Tâm</t>
  </si>
  <si>
    <t>TS. Võ Thanh Hải</t>
  </si>
  <si>
    <t>DIỆN SINH VIÊN ĐỀ NGHỊ CÔNG NHẬN TỐT NGHIỆP</t>
  </si>
  <si>
    <t>CHUYÊN NGÀNH:  CÔNG NGHỆ PHẦN MỀM</t>
  </si>
  <si>
    <t>NGƯỜI KIỂM TRA</t>
  </si>
  <si>
    <t>Sinh viên thắc mắc liên hệ mail: phanthanhtamdtu@gmail.com</t>
  </si>
  <si>
    <t>BẢO VỆ TỐT NGHIỆP ( 3 )</t>
  </si>
  <si>
    <t>TB TOÀN KHOÁ ( 135 )</t>
  </si>
  <si>
    <t>ThS. Nguyễn Ân</t>
  </si>
  <si>
    <t>CT.HỘI ĐỒNG TỐT NGHIỆP</t>
  </si>
  <si>
    <t>HỘI ĐỒNG TỐT NGHIỆP</t>
  </si>
  <si>
    <t>Phạm Xuân Đăng</t>
  </si>
  <si>
    <t>NGÀNH:  KỸ THUẬT PHẦN MỀM</t>
  </si>
  <si>
    <t>TS. Võ Nhân Văn</t>
  </si>
  <si>
    <t>CHUYÊN NGÀNH: TRÍ TUỆ NHÂN TẠO (HP)</t>
  </si>
  <si>
    <t>ĐẠI HỌC DUY TÂN</t>
  </si>
  <si>
    <t>Nguyễn Thị Bích Giang</t>
  </si>
  <si>
    <t>TS. Lê Thanh Long</t>
  </si>
  <si>
    <t>NGÀNH:  AN TOÀN THÔNG TIN</t>
  </si>
  <si>
    <t>CHUYÊN NGÀNH:  KỸ THUẬT MẠNG</t>
  </si>
  <si>
    <t>TB8HK ( 159 )</t>
  </si>
  <si>
    <t>ThS. Đặng Ngọc Cường</t>
  </si>
  <si>
    <t>KẾT QUẢ THI TỐT NGHIỆP VÀ ĐỀ NGHỊ CÔNG NHẬN TỐT NGHIỆP ĐỢT THÁNG 06 NĂM 2025</t>
  </si>
  <si>
    <t>THÁNG 06.2025</t>
  </si>
  <si>
    <t>CHUYÊN NGÀNH: THIẾT KẾ GAMES &amp; MULTIMEDIA</t>
  </si>
  <si>
    <t>DIỆN SV ĐỦ ĐIỀU KIỆN NHẬN  KHÓA LUẬN TỐT NGHIỆP LẦN ĐẦU</t>
  </si>
  <si>
    <t>CHUYÊN NGÀNH: BIG DATA &amp; MACHINE LEARNING (HP)</t>
  </si>
  <si>
    <t>CHUYÊN NGÀNH: KHOA HỌC MÁY TÍNH</t>
  </si>
  <si>
    <t>DIỆN ĐỦ ĐIỀU KIỆN GIAO KHÓA LUẬN TỐT NGHIỆP</t>
  </si>
  <si>
    <t>KẾT QUẢ THI TỐT NGHIỆP VÀ ĐỀ NGHỊ CÔNG NHẬN TỐT NGHIỆP ĐỢT THÁNG 09 NĂM 2025</t>
  </si>
  <si>
    <t xml:space="preserve">Nguyễn Bá Hồng </t>
  </si>
  <si>
    <t>Sơn</t>
  </si>
  <si>
    <t>K23TPM</t>
  </si>
  <si>
    <t>Đà Nẵng</t>
  </si>
  <si>
    <t>Nam</t>
  </si>
  <si>
    <t>Đạt</t>
  </si>
  <si>
    <t>Khá</t>
  </si>
  <si>
    <t>CNTN</t>
  </si>
  <si>
    <t>K25TPM</t>
  </si>
  <si>
    <t>Nguyễn Đức Hoàng</t>
  </si>
  <si>
    <t>Dương</t>
  </si>
  <si>
    <t>Tốt</t>
  </si>
  <si>
    <t>Lê Công</t>
  </si>
  <si>
    <t>Nguyên</t>
  </si>
  <si>
    <t>Hoàng Nhật</t>
  </si>
  <si>
    <t>Tiến</t>
  </si>
  <si>
    <t>Quảng Nam</t>
  </si>
  <si>
    <t>Nguyễn Hoàng Anh</t>
  </si>
  <si>
    <t>Tuấn</t>
  </si>
  <si>
    <t>Ngô Tấn Anh</t>
  </si>
  <si>
    <t>Trường</t>
  </si>
  <si>
    <t>Thiều Quang</t>
  </si>
  <si>
    <t>Anh</t>
  </si>
  <si>
    <t>K26TPM</t>
  </si>
  <si>
    <t>Trần Như</t>
  </si>
  <si>
    <t>Thừa Thiên Huế</t>
  </si>
  <si>
    <t>Lê Thanh</t>
  </si>
  <si>
    <t>Hiếu</t>
  </si>
  <si>
    <t>Quảng Ngãi</t>
  </si>
  <si>
    <t>Văn Phú</t>
  </si>
  <si>
    <t>Lộc</t>
  </si>
  <si>
    <t>Mai Xuân</t>
  </si>
  <si>
    <t>Thiện</t>
  </si>
  <si>
    <t>Lương Thế</t>
  </si>
  <si>
    <t>Lê Nguyễn</t>
  </si>
  <si>
    <t>Trọng</t>
  </si>
  <si>
    <t>Nguyễn Ngọc Nam</t>
  </si>
  <si>
    <t>K27TGM</t>
  </si>
  <si>
    <t>Bùi Thị Ngọc</t>
  </si>
  <si>
    <t>Ánh</t>
  </si>
  <si>
    <t>Nghệ An</t>
  </si>
  <si>
    <t>Nữ</t>
  </si>
  <si>
    <t>Nguyễn Văn</t>
  </si>
  <si>
    <t>Quảng Trị</t>
  </si>
  <si>
    <t>Hoàng Trung</t>
  </si>
  <si>
    <t>Đức</t>
  </si>
  <si>
    <t>Đắk Lắk</t>
  </si>
  <si>
    <t>Nguyễn Thị Thanh</t>
  </si>
  <si>
    <t>Vân</t>
  </si>
  <si>
    <t>Xuất Sắc</t>
  </si>
  <si>
    <t>Dương Cao Hải</t>
  </si>
  <si>
    <t>Yến</t>
  </si>
  <si>
    <t>Lâm Đồng</t>
  </si>
  <si>
    <t>THÁNG 09.2025</t>
  </si>
  <si>
    <t>Trần Kỳ</t>
  </si>
  <si>
    <t>K24TMT</t>
  </si>
  <si>
    <t>Bình Định</t>
  </si>
  <si>
    <t>Bùi Văn</t>
  </si>
  <si>
    <t>Tứ</t>
  </si>
  <si>
    <t>K25HP-TBM</t>
  </si>
  <si>
    <t>Trương Thế Việt</t>
  </si>
  <si>
    <t>Cường</t>
  </si>
  <si>
    <t>K26TMT</t>
  </si>
  <si>
    <t>Nguyễn Mai</t>
  </si>
  <si>
    <t>Trần Lê</t>
  </si>
  <si>
    <t>Chương</t>
  </si>
  <si>
    <t>Lâm Xuân</t>
  </si>
  <si>
    <t>Thuần</t>
  </si>
  <si>
    <t>Quảng Bình</t>
  </si>
  <si>
    <t>Phan Quốc</t>
  </si>
  <si>
    <t>K26HP-TBM</t>
  </si>
  <si>
    <t>Phú Yên</t>
  </si>
  <si>
    <t>Hoàng Minh</t>
  </si>
  <si>
    <t>Thắng</t>
  </si>
  <si>
    <t>Trịnh Ngọc</t>
  </si>
  <si>
    <t>Châu</t>
  </si>
  <si>
    <t>K27HP-TTN</t>
  </si>
  <si>
    <t>Lê Văn</t>
  </si>
  <si>
    <t>Giàu</t>
  </si>
  <si>
    <t>K27TKM</t>
  </si>
  <si>
    <t>Từ Minh</t>
  </si>
  <si>
    <t>Hưng</t>
  </si>
  <si>
    <t>Trần Quang</t>
  </si>
  <si>
    <t>Minh</t>
  </si>
  <si>
    <t>Trần Lê Đức Nhật</t>
  </si>
  <si>
    <t>K27TPM</t>
  </si>
  <si>
    <t>Lâm Quang</t>
  </si>
  <si>
    <t>Bách</t>
  </si>
  <si>
    <t>Hồ Minh</t>
  </si>
  <si>
    <t>Cảnh</t>
  </si>
  <si>
    <t>Công</t>
  </si>
  <si>
    <t>Nguyễn Tuấn</t>
  </si>
  <si>
    <t>Võ Văn Quang</t>
  </si>
  <si>
    <t>Đồng Tiến</t>
  </si>
  <si>
    <t>Dũng</t>
  </si>
  <si>
    <t>Gia Lai</t>
  </si>
  <si>
    <t>Dương Trí</t>
  </si>
  <si>
    <t>Nguyễn Nhật</t>
  </si>
  <si>
    <t>Kon Tum</t>
  </si>
  <si>
    <t>Đỗ Văn</t>
  </si>
  <si>
    <t>Đại</t>
  </si>
  <si>
    <t>Văn Nữ Mỹ</t>
  </si>
  <si>
    <t>Giang</t>
  </si>
  <si>
    <t>Nguyễn Hoàng</t>
  </si>
  <si>
    <t>Hải</t>
  </si>
  <si>
    <t>Trần Hữu</t>
  </si>
  <si>
    <t>Lê Trần Khánh</t>
  </si>
  <si>
    <t xml:space="preserve">Huỳnh </t>
  </si>
  <si>
    <t>Đoàn Công</t>
  </si>
  <si>
    <t>Trần Minh</t>
  </si>
  <si>
    <t>Hoàng</t>
  </si>
  <si>
    <t>Nguyễn Sinh</t>
  </si>
  <si>
    <t>Hùng</t>
  </si>
  <si>
    <t>Huy</t>
  </si>
  <si>
    <t>Đoàn Anh</t>
  </si>
  <si>
    <t>Nguyễn Viết</t>
  </si>
  <si>
    <t>Ngô Nhật</t>
  </si>
  <si>
    <t>Nguyễn Đức</t>
  </si>
  <si>
    <t>Kiên</t>
  </si>
  <si>
    <t>Trần Đình Minh</t>
  </si>
  <si>
    <t>Kha</t>
  </si>
  <si>
    <t>Trần Nguyễn Duy</t>
  </si>
  <si>
    <t>Khánh</t>
  </si>
  <si>
    <t>Nguyễn Lê Trung</t>
  </si>
  <si>
    <t>Khánh Hòa</t>
  </si>
  <si>
    <t>Đặng Lê Nhật</t>
  </si>
  <si>
    <t>Linh</t>
  </si>
  <si>
    <t>Đặng Văn</t>
  </si>
  <si>
    <t>Mạnh</t>
  </si>
  <si>
    <t>Hà Tĩnh</t>
  </si>
  <si>
    <t>Nguyễn Đình Nhật</t>
  </si>
  <si>
    <t>Nguyễn Thị Quý</t>
  </si>
  <si>
    <t>Mùi</t>
  </si>
  <si>
    <t>Nguyễn Thanh</t>
  </si>
  <si>
    <t>Nhật</t>
  </si>
  <si>
    <t>Pháp</t>
  </si>
  <si>
    <t>Lê Hồng</t>
  </si>
  <si>
    <t>Phúc</t>
  </si>
  <si>
    <t>Tăng Nguyễn Ngọc</t>
  </si>
  <si>
    <t>Phước</t>
  </si>
  <si>
    <t>Phan Hồng</t>
  </si>
  <si>
    <t>Nguyễn Ngọc Kỳ</t>
  </si>
  <si>
    <t>Phương</t>
  </si>
  <si>
    <t>Đậu Xuân</t>
  </si>
  <si>
    <t>Quang</t>
  </si>
  <si>
    <t>Trầm Ngọc</t>
  </si>
  <si>
    <t>Quốc</t>
  </si>
  <si>
    <t>Nguyễn Võ Anh</t>
  </si>
  <si>
    <t>Quyền</t>
  </si>
  <si>
    <t>Phan Chí</t>
  </si>
  <si>
    <t>Huỳnh Hồng</t>
  </si>
  <si>
    <t>Nguyễn Tấn</t>
  </si>
  <si>
    <t>Tài</t>
  </si>
  <si>
    <t>Nguyễn Thành</t>
  </si>
  <si>
    <t>Lê Quang Trọng</t>
  </si>
  <si>
    <t>Tình</t>
  </si>
  <si>
    <t>Hồ Thị Thanh</t>
  </si>
  <si>
    <t>Thanh</t>
  </si>
  <si>
    <t>Lê Trung</t>
  </si>
  <si>
    <t>Thành</t>
  </si>
  <si>
    <t>Thái Văn Trọng</t>
  </si>
  <si>
    <t>Thảo</t>
  </si>
  <si>
    <t>Lê Đức</t>
  </si>
  <si>
    <t>Đỗ Cao</t>
  </si>
  <si>
    <t>Đắk Nông</t>
  </si>
  <si>
    <t>Bùi Viết</t>
  </si>
  <si>
    <t>Thịnh</t>
  </si>
  <si>
    <t>Nguyễn Hữu</t>
  </si>
  <si>
    <t>Thống</t>
  </si>
  <si>
    <t>Nguyễn Minh</t>
  </si>
  <si>
    <t>Triết</t>
  </si>
  <si>
    <t>Đoàn Võ Văn</t>
  </si>
  <si>
    <t>Trung</t>
  </si>
  <si>
    <t>Nguyễn Bá Thế</t>
  </si>
  <si>
    <t>Viễn</t>
  </si>
  <si>
    <t>Lê Phước</t>
  </si>
  <si>
    <t>Việt</t>
  </si>
  <si>
    <t>Nguyễn Ngọc Hùng</t>
  </si>
  <si>
    <t>Vương</t>
  </si>
  <si>
    <t>Hoãn CNTN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</si>
</sst>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;[Red]0.0"/>
    <numFmt numFmtId="166" formatCode="0.00;[Red]0.0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&quot;VND&quot;#,##0_);[Red]\(&quot;VND&quot;#,##0\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</numFmts>
  <fonts count="53">
    <font>
      <sz val="11"/>
      <color theme="1"/>
      <name val="Times New Roman"/>
      <family val="2"/>
    </font>
    <font>
      <sz val="11"/>
      <name val="VN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9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30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9" fillId="0" borderId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4" borderId="0"/>
    <xf numFmtId="0" fontId="22" fillId="4" borderId="0"/>
    <xf numFmtId="0" fontId="23" fillId="4" borderId="0"/>
    <xf numFmtId="0" fontId="24" fillId="0" borderId="0">
      <alignment wrapText="1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0" fontId="16" fillId="0" borderId="0" applyFill="0" applyBorder="0" applyAlignment="0"/>
    <xf numFmtId="171" fontId="16" fillId="0" borderId="0" applyFill="0" applyBorder="0" applyAlignment="0"/>
    <xf numFmtId="172" fontId="26" fillId="0" borderId="0"/>
    <xf numFmtId="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26" fillId="0" borderId="0"/>
    <xf numFmtId="0" fontId="16" fillId="0" borderId="0" applyFont="0" applyFill="0" applyBorder="0" applyAlignment="0" applyProtection="0"/>
    <xf numFmtId="175" fontId="26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27" fillId="4" borderId="0" applyNumberFormat="0" applyBorder="0" applyAlignment="0" applyProtection="0"/>
    <xf numFmtId="0" fontId="28" fillId="0" borderId="14" applyNumberFormat="0" applyAlignment="0" applyProtection="0">
      <alignment horizontal="left" vertical="center"/>
    </xf>
    <xf numFmtId="0" fontId="28" fillId="0" borderId="13">
      <alignment horizontal="left" vertical="center"/>
    </xf>
    <xf numFmtId="0" fontId="29" fillId="0" borderId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10" fontId="27" fillId="5" borderId="12" applyNumberFormat="0" applyBorder="0" applyAlignment="0" applyProtection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9" fillId="0" borderId="0"/>
    <xf numFmtId="0" fontId="9" fillId="0" borderId="0"/>
    <xf numFmtId="0" fontId="9" fillId="0" borderId="0"/>
    <xf numFmtId="37" fontId="32" fillId="0" borderId="0"/>
    <xf numFmtId="178" fontId="12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16" fillId="0" borderId="0"/>
    <xf numFmtId="0" fontId="9" fillId="0" borderId="0"/>
    <xf numFmtId="0" fontId="1" fillId="0" borderId="0"/>
    <xf numFmtId="10" fontId="16" fillId="0" borderId="0" applyFont="0" applyFill="0" applyBorder="0" applyAlignment="0" applyProtection="0"/>
    <xf numFmtId="9" fontId="30" fillId="0" borderId="15" applyNumberFormat="0" applyBorder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" fontId="35" fillId="0" borderId="0"/>
    <xf numFmtId="49" fontId="3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>
      <alignment vertical="center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6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31" fillId="0" borderId="0"/>
    <xf numFmtId="169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5" fillId="0" borderId="0"/>
    <xf numFmtId="182" fontId="44" fillId="0" borderId="0" applyFont="0" applyFill="0" applyBorder="0" applyAlignment="0" applyProtection="0"/>
    <xf numFmtId="6" fontId="46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16" fillId="0" borderId="0"/>
    <xf numFmtId="0" fontId="48" fillId="0" borderId="0"/>
    <xf numFmtId="0" fontId="47" fillId="0" borderId="0"/>
    <xf numFmtId="0" fontId="16" fillId="0" borderId="0"/>
    <xf numFmtId="43" fontId="34" fillId="0" borderId="0" applyFont="0" applyFill="0" applyBorder="0" applyAlignment="0" applyProtection="0"/>
    <xf numFmtId="0" fontId="16" fillId="0" borderId="0"/>
    <xf numFmtId="0" fontId="49" fillId="0" borderId="0"/>
    <xf numFmtId="9" fontId="16" fillId="0" borderId="0" applyFont="0" applyFill="0" applyBorder="0" applyAlignment="0" applyProtection="0"/>
    <xf numFmtId="0" fontId="50" fillId="0" borderId="0"/>
    <xf numFmtId="43" fontId="50" fillId="0" borderId="0" applyFont="0" applyFill="0" applyBorder="0" applyAlignment="0" applyProtection="0"/>
    <xf numFmtId="0" fontId="47" fillId="0" borderId="0"/>
    <xf numFmtId="0" fontId="50" fillId="0" borderId="0"/>
    <xf numFmtId="0" fontId="1" fillId="0" borderId="0"/>
    <xf numFmtId="0" fontId="16" fillId="0" borderId="0"/>
  </cellStyleXfs>
  <cellXfs count="155">
    <xf numFmtId="0" fontId="0" fillId="0" borderId="0" xfId="0"/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13" xfId="1" applyFont="1" applyFill="1" applyBorder="1" applyAlignment="1">
      <alignment horizontal="left"/>
    </xf>
    <xf numFmtId="0" fontId="9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14" fontId="9" fillId="2" borderId="13" xfId="1" quotePrefix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0" fillId="0" borderId="13" xfId="0" applyBorder="1"/>
    <xf numFmtId="0" fontId="9" fillId="0" borderId="0" xfId="1" applyFont="1" applyFill="1" applyBorder="1" applyAlignment="1">
      <alignment horizontal="center"/>
    </xf>
    <xf numFmtId="0" fontId="7" fillId="0" borderId="0" xfId="3" quotePrefix="1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14" fontId="9" fillId="0" borderId="0" xfId="3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4" fontId="14" fillId="0" borderId="0" xfId="5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0" fontId="7" fillId="0" borderId="0" xfId="7" applyFont="1"/>
    <xf numFmtId="0" fontId="7" fillId="3" borderId="0" xfId="7" applyFont="1" applyFill="1"/>
    <xf numFmtId="165" fontId="7" fillId="0" borderId="0" xfId="7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2" fillId="0" borderId="0" xfId="7" applyFont="1"/>
    <xf numFmtId="165" fontId="12" fillId="0" borderId="0" xfId="7" applyNumberFormat="1" applyFont="1" applyAlignment="1">
      <alignment horizontal="center"/>
    </xf>
    <xf numFmtId="166" fontId="12" fillId="0" borderId="0" xfId="7" applyNumberFormat="1" applyFont="1" applyAlignment="1">
      <alignment horizontal="center"/>
    </xf>
    <xf numFmtId="0" fontId="15" fillId="0" borderId="0" xfId="1" applyFont="1" applyAlignment="1">
      <alignment vertical="center"/>
    </xf>
    <xf numFmtId="0" fontId="7" fillId="3" borderId="0" xfId="7" applyFont="1" applyFill="1" applyAlignment="1"/>
    <xf numFmtId="0" fontId="7" fillId="0" borderId="18" xfId="4" applyFont="1" applyFill="1" applyBorder="1" applyAlignment="1">
      <alignment horizontal="left"/>
    </xf>
    <xf numFmtId="14" fontId="9" fillId="0" borderId="16" xfId="3" applyNumberFormat="1" applyFont="1" applyBorder="1" applyAlignment="1">
      <alignment horizontal="center"/>
    </xf>
    <xf numFmtId="14" fontId="9" fillId="0" borderId="16" xfId="5" applyNumberFormat="1" applyFont="1" applyBorder="1" applyAlignment="1">
      <alignment horizontal="left"/>
    </xf>
    <xf numFmtId="14" fontId="9" fillId="0" borderId="16" xfId="5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0" fontId="6" fillId="0" borderId="16" xfId="6" applyFont="1" applyFill="1" applyBorder="1" applyAlignment="1">
      <alignment horizontal="center"/>
    </xf>
    <xf numFmtId="0" fontId="9" fillId="0" borderId="18" xfId="4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7" fillId="0" borderId="16" xfId="3" quotePrefix="1" applyFont="1" applyFill="1" applyBorder="1" applyAlignment="1">
      <alignment horizontal="center"/>
    </xf>
    <xf numFmtId="0" fontId="12" fillId="0" borderId="0" xfId="7" applyFont="1" applyAlignment="1">
      <alignment horizontal="center"/>
    </xf>
    <xf numFmtId="0" fontId="9" fillId="0" borderId="17" xfId="4" applyFont="1" applyFill="1" applyBorder="1" applyAlignment="1"/>
    <xf numFmtId="0" fontId="7" fillId="0" borderId="16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wrapText="1"/>
    </xf>
    <xf numFmtId="0" fontId="11" fillId="2" borderId="13" xfId="1" applyFont="1" applyFill="1" applyBorder="1" applyAlignment="1">
      <alignment horizontal="center"/>
    </xf>
    <xf numFmtId="0" fontId="0" fillId="0" borderId="0" xfId="0" applyAlignment="1"/>
    <xf numFmtId="0" fontId="3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6" borderId="13" xfId="2" applyFont="1" applyFill="1" applyBorder="1" applyAlignment="1">
      <alignment horizontal="left" vertical="center"/>
    </xf>
    <xf numFmtId="0" fontId="9" fillId="6" borderId="13" xfId="2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0" borderId="0" xfId="7" applyFont="1" applyAlignment="1">
      <alignment horizontal="center"/>
    </xf>
    <xf numFmtId="14" fontId="9" fillId="0" borderId="0" xfId="7" applyNumberFormat="1" applyFont="1" applyBorder="1" applyAlignment="1">
      <alignment horizontal="center" vertical="center"/>
    </xf>
    <xf numFmtId="14" fontId="9" fillId="0" borderId="0" xfId="7" applyNumberFormat="1" applyFont="1" applyBorder="1" applyAlignment="1">
      <alignment horizontal="center" vertical="center"/>
    </xf>
    <xf numFmtId="0" fontId="7" fillId="0" borderId="0" xfId="7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6" fillId="0" borderId="20" xfId="6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9" fillId="0" borderId="21" xfId="2" applyFont="1" applyFill="1" applyBorder="1" applyAlignment="1">
      <alignment horizontal="center"/>
    </xf>
    <xf numFmtId="0" fontId="7" fillId="0" borderId="21" xfId="3" quotePrefix="1" applyFont="1" applyFill="1" applyBorder="1" applyAlignment="1">
      <alignment horizontal="center"/>
    </xf>
    <xf numFmtId="0" fontId="9" fillId="0" borderId="22" xfId="4" applyFont="1" applyFill="1" applyBorder="1" applyAlignment="1"/>
    <xf numFmtId="0" fontId="7" fillId="0" borderId="23" xfId="4" applyFont="1" applyFill="1" applyBorder="1" applyAlignment="1">
      <alignment horizontal="left"/>
    </xf>
    <xf numFmtId="0" fontId="9" fillId="0" borderId="23" xfId="4" applyFont="1" applyFill="1" applyBorder="1" applyAlignment="1">
      <alignment horizontal="center"/>
    </xf>
    <xf numFmtId="14" fontId="9" fillId="0" borderId="21" xfId="3" applyNumberFormat="1" applyFont="1" applyBorder="1" applyAlignment="1">
      <alignment horizontal="center"/>
    </xf>
    <xf numFmtId="14" fontId="9" fillId="0" borderId="21" xfId="5" applyNumberFormat="1" applyFont="1" applyBorder="1" applyAlignment="1">
      <alignment horizontal="left"/>
    </xf>
    <xf numFmtId="14" fontId="9" fillId="0" borderId="21" xfId="5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164" fontId="7" fillId="0" borderId="21" xfId="1" applyNumberFormat="1" applyFont="1" applyBorder="1" applyAlignment="1">
      <alignment horizontal="center"/>
    </xf>
    <xf numFmtId="0" fontId="6" fillId="0" borderId="21" xfId="6" applyFont="1" applyFill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10" fillId="2" borderId="13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6" xfId="3" quotePrefix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9" fillId="0" borderId="20" xfId="2" applyFont="1" applyFill="1" applyBorder="1" applyAlignment="1">
      <alignment horizontal="center"/>
    </xf>
    <xf numFmtId="0" fontId="7" fillId="2" borderId="20" xfId="3" quotePrefix="1" applyFont="1" applyFill="1" applyBorder="1" applyAlignment="1">
      <alignment horizontal="center"/>
    </xf>
    <xf numFmtId="0" fontId="9" fillId="0" borderId="24" xfId="4" applyFont="1" applyFill="1" applyBorder="1" applyAlignment="1"/>
    <xf numFmtId="0" fontId="7" fillId="0" borderId="25" xfId="4" applyFont="1" applyFill="1" applyBorder="1" applyAlignment="1">
      <alignment horizontal="left"/>
    </xf>
    <xf numFmtId="0" fontId="9" fillId="0" borderId="25" xfId="4" applyFont="1" applyFill="1" applyBorder="1" applyAlignment="1">
      <alignment horizontal="center"/>
    </xf>
    <xf numFmtId="14" fontId="9" fillId="0" borderId="20" xfId="3" applyNumberFormat="1" applyFont="1" applyBorder="1" applyAlignment="1">
      <alignment horizontal="center"/>
    </xf>
    <xf numFmtId="14" fontId="9" fillId="0" borderId="20" xfId="5" applyNumberFormat="1" applyFont="1" applyBorder="1" applyAlignment="1">
      <alignment horizontal="left"/>
    </xf>
    <xf numFmtId="14" fontId="9" fillId="0" borderId="20" xfId="5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10" fillId="3" borderId="19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center"/>
    </xf>
    <xf numFmtId="0" fontId="9" fillId="0" borderId="4" xfId="4" applyFont="1" applyFill="1" applyBorder="1" applyAlignment="1"/>
    <xf numFmtId="0" fontId="7" fillId="0" borderId="5" xfId="4" applyFont="1" applyFill="1" applyBorder="1" applyAlignment="1">
      <alignment horizontal="left"/>
    </xf>
    <xf numFmtId="0" fontId="9" fillId="0" borderId="5" xfId="4" applyFont="1" applyFill="1" applyBorder="1" applyAlignment="1">
      <alignment horizontal="center"/>
    </xf>
    <xf numFmtId="14" fontId="9" fillId="0" borderId="12" xfId="3" applyNumberFormat="1" applyFont="1" applyBorder="1" applyAlignment="1">
      <alignment horizontal="center"/>
    </xf>
    <xf numFmtId="14" fontId="9" fillId="0" borderId="12" xfId="5" applyNumberFormat="1" applyFont="1" applyBorder="1" applyAlignment="1">
      <alignment horizontal="left"/>
    </xf>
    <xf numFmtId="14" fontId="9" fillId="0" borderId="12" xfId="5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0" fontId="6" fillId="0" borderId="12" xfId="6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6" fillId="0" borderId="11" xfId="6" applyFont="1" applyFill="1" applyBorder="1" applyAlignment="1">
      <alignment horizontal="center"/>
    </xf>
    <xf numFmtId="0" fontId="7" fillId="0" borderId="20" xfId="3" quotePrefix="1" applyFont="1" applyFill="1" applyBorder="1" applyAlignment="1">
      <alignment horizontal="center"/>
    </xf>
    <xf numFmtId="0" fontId="7" fillId="2" borderId="21" xfId="3" quotePrefix="1" applyFont="1" applyFill="1" applyBorder="1" applyAlignment="1">
      <alignment horizontal="center"/>
    </xf>
    <xf numFmtId="0" fontId="7" fillId="2" borderId="12" xfId="3" quotePrefix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7" fillId="7" borderId="16" xfId="3" quotePrefix="1" applyFont="1" applyFill="1" applyBorder="1" applyAlignment="1">
      <alignment horizontal="center"/>
    </xf>
    <xf numFmtId="0" fontId="9" fillId="7" borderId="17" xfId="4" applyFont="1" applyFill="1" applyBorder="1" applyAlignment="1"/>
    <xf numFmtId="0" fontId="7" fillId="7" borderId="18" xfId="4" applyFont="1" applyFill="1" applyBorder="1" applyAlignment="1">
      <alignment horizontal="left"/>
    </xf>
    <xf numFmtId="0" fontId="9" fillId="7" borderId="18" xfId="4" applyFont="1" applyFill="1" applyBorder="1" applyAlignment="1">
      <alignment horizontal="center"/>
    </xf>
    <xf numFmtId="14" fontId="9" fillId="7" borderId="16" xfId="3" applyNumberFormat="1" applyFont="1" applyFill="1" applyBorder="1" applyAlignment="1">
      <alignment horizontal="center"/>
    </xf>
    <xf numFmtId="14" fontId="9" fillId="7" borderId="16" xfId="5" applyNumberFormat="1" applyFont="1" applyFill="1" applyBorder="1" applyAlignment="1">
      <alignment horizontal="left"/>
    </xf>
    <xf numFmtId="14" fontId="9" fillId="7" borderId="16" xfId="5" applyNumberFormat="1" applyFont="1" applyFill="1" applyBorder="1" applyAlignment="1">
      <alignment horizontal="center"/>
    </xf>
    <xf numFmtId="2" fontId="7" fillId="7" borderId="16" xfId="0" applyNumberFormat="1" applyFont="1" applyFill="1" applyBorder="1" applyAlignment="1">
      <alignment horizontal="center"/>
    </xf>
    <xf numFmtId="164" fontId="7" fillId="7" borderId="16" xfId="1" applyNumberFormat="1" applyFont="1" applyFill="1" applyBorder="1" applyAlignment="1">
      <alignment horizontal="center"/>
    </xf>
    <xf numFmtId="0" fontId="6" fillId="7" borderId="16" xfId="6" applyFont="1" applyFill="1" applyBorder="1" applyAlignment="1">
      <alignment horizontal="center"/>
    </xf>
    <xf numFmtId="0" fontId="6" fillId="7" borderId="16" xfId="2" applyFont="1" applyFill="1" applyBorder="1" applyAlignment="1">
      <alignment horizontal="center"/>
    </xf>
    <xf numFmtId="0" fontId="7" fillId="7" borderId="16" xfId="0" applyFont="1" applyFill="1" applyBorder="1" applyAlignment="1">
      <alignment horizontal="left"/>
    </xf>
    <xf numFmtId="0" fontId="7" fillId="0" borderId="12" xfId="3" quotePrefix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1" fillId="7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</cellXfs>
  <cellStyles count="11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6"/>
    <cellStyle name="Comma 3" xfId="111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18" xfId="107"/>
    <cellStyle name="Normal 2" xfId="64"/>
    <cellStyle name="Normal 2 2" xfId="65"/>
    <cellStyle name="Normal 2 2 2" xfId="66"/>
    <cellStyle name="Normal 2 2 2 2" xfId="67"/>
    <cellStyle name="Normal 2 2 3" xfId="115"/>
    <cellStyle name="Normal 2 3" xfId="3"/>
    <cellStyle name="Normal 2 4" xfId="105"/>
    <cellStyle name="Normal 3" xfId="2"/>
    <cellStyle name="Normal 3 2" xfId="68"/>
    <cellStyle name="Normal 4" xfId="1"/>
    <cellStyle name="Normal 4 2" xfId="102"/>
    <cellStyle name="Normal 4 2 2" xfId="114"/>
    <cellStyle name="Normal 4 2 3" xfId="112"/>
    <cellStyle name="Normal 4 3" xfId="104"/>
    <cellStyle name="Normal 5" xfId="69"/>
    <cellStyle name="Normal 5 2" xfId="113"/>
    <cellStyle name="Normal 5 3 3" xfId="108"/>
    <cellStyle name="Normal 6" xfId="70"/>
    <cellStyle name="Normal 7" xfId="103"/>
    <cellStyle name="Normal 8" xfId="110"/>
    <cellStyle name="Normal_Book1" xfId="5"/>
    <cellStyle name="Normal_mau TN" xfId="7"/>
    <cellStyle name="Normal_nv2_2003 2" xfId="6"/>
    <cellStyle name="Normal_Sheet1" xfId="4"/>
    <cellStyle name="Percent [2]" xfId="71"/>
    <cellStyle name="Percent 2" xfId="109"/>
    <cellStyle name="PERCENTAGE" xfId="72"/>
    <cellStyle name="PrePop Currency (0)" xfId="73"/>
    <cellStyle name="PrePop Currency (0) 2" xfId="74"/>
    <cellStyle name="PrePop Currency (0) 3" xfId="75"/>
    <cellStyle name="songuyen" xfId="76"/>
    <cellStyle name="Text Indent A" xfId="77"/>
    <cellStyle name="Text Indent B" xfId="78"/>
    <cellStyle name="Text Indent B 2" xfId="79"/>
    <cellStyle name="Text Indent B 3" xfId="80"/>
    <cellStyle name=" [0.00]_ Att. 1- Cover" xfId="81"/>
    <cellStyle name="_ Att. 1- Cover" xfId="82"/>
    <cellStyle name="?_ Att. 1- Cover" xfId="83"/>
    <cellStyle name="똿뗦먛귟 [0.00]_PRODUCT DETAIL Q1" xfId="84"/>
    <cellStyle name="똿뗦먛귟_PRODUCT DETAIL Q1" xfId="85"/>
    <cellStyle name="믅됞 [0.00]_PRODUCT DETAIL Q1" xfId="86"/>
    <cellStyle name="믅됞_PRODUCT DETAIL Q1" xfId="87"/>
    <cellStyle name="백분율_95" xfId="88"/>
    <cellStyle name="뷭?_BOOKSHIP" xfId="89"/>
    <cellStyle name="콤마 [0]_1202" xfId="90"/>
    <cellStyle name="콤마_1202" xfId="91"/>
    <cellStyle name="통화 [0]_1202" xfId="92"/>
    <cellStyle name="통화_1202" xfId="93"/>
    <cellStyle name="표준_(정보부문)월별인원계획" xfId="94"/>
    <cellStyle name="一般_00Q3902REV.1" xfId="95"/>
    <cellStyle name="千分位[0]_00Q3902REV.1" xfId="96"/>
    <cellStyle name="千分位_00Q3902REV.1" xfId="97"/>
    <cellStyle name="標準_機器ﾘｽト (2)" xfId="98"/>
    <cellStyle name="貨幣 [0]_00Q3902REV.1" xfId="99"/>
    <cellStyle name="貨幣[0]_BRE" xfId="100"/>
    <cellStyle name="貨幣_00Q3902REV.1" xfId="101"/>
  </cellStyles>
  <dxfs count="115"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workbookViewId="0">
      <pane xSplit="7" ySplit="8" topLeftCell="H66" activePane="bottomRight" state="frozen"/>
      <selection pane="topRight" activeCell="H1" sqref="H1"/>
      <selection pane="bottomLeft" activeCell="A8" sqref="A8"/>
      <selection pane="bottomRight" activeCell="F15" sqref="F15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1.7109375" style="46" customWidth="1"/>
  </cols>
  <sheetData>
    <row r="1" spans="1:19" ht="15.75">
      <c r="A1" s="131" t="s">
        <v>36</v>
      </c>
      <c r="B1" s="131"/>
      <c r="C1" s="131"/>
      <c r="D1" s="131"/>
      <c r="E1" s="47"/>
      <c r="F1" s="130" t="s">
        <v>50</v>
      </c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ht="15.75">
      <c r="A2" s="132" t="s">
        <v>31</v>
      </c>
      <c r="B2" s="132"/>
      <c r="C2" s="132"/>
      <c r="D2" s="132"/>
      <c r="E2" s="47"/>
      <c r="F2" s="130" t="s">
        <v>33</v>
      </c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ht="15.75">
      <c r="A3" s="56"/>
      <c r="B3" s="56"/>
      <c r="C3" s="56"/>
      <c r="D3" s="56"/>
      <c r="E3" s="56"/>
      <c r="F3" s="130" t="s">
        <v>24</v>
      </c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19" ht="38.25">
      <c r="A4" s="136" t="s">
        <v>26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18" customHeight="1">
      <c r="A5" s="142" t="s">
        <v>0</v>
      </c>
      <c r="B5" s="145" t="s">
        <v>1</v>
      </c>
      <c r="C5" s="121" t="s">
        <v>2</v>
      </c>
      <c r="D5" s="122"/>
      <c r="E5" s="127" t="s">
        <v>3</v>
      </c>
      <c r="F5" s="127" t="s">
        <v>4</v>
      </c>
      <c r="G5" s="142" t="s">
        <v>5</v>
      </c>
      <c r="H5" s="152" t="s">
        <v>6</v>
      </c>
      <c r="I5" s="139" t="s">
        <v>7</v>
      </c>
      <c r="J5" s="137" t="s">
        <v>8</v>
      </c>
      <c r="K5" s="138"/>
      <c r="L5" s="148" t="s">
        <v>28</v>
      </c>
      <c r="M5" s="149"/>
      <c r="N5" s="139" t="s">
        <v>11</v>
      </c>
      <c r="O5" s="139" t="s">
        <v>9</v>
      </c>
      <c r="P5" s="139" t="s">
        <v>10</v>
      </c>
      <c r="Q5" s="139" t="s">
        <v>12</v>
      </c>
      <c r="R5" s="133" t="s">
        <v>13</v>
      </c>
      <c r="S5" s="133" t="s">
        <v>14</v>
      </c>
    </row>
    <row r="6" spans="1:19" ht="27.75" customHeight="1">
      <c r="A6" s="143"/>
      <c r="B6" s="146"/>
      <c r="C6" s="123"/>
      <c r="D6" s="124"/>
      <c r="E6" s="128"/>
      <c r="F6" s="128"/>
      <c r="G6" s="143"/>
      <c r="H6" s="153"/>
      <c r="I6" s="140"/>
      <c r="J6" s="139" t="s">
        <v>15</v>
      </c>
      <c r="K6" s="133" t="s">
        <v>27</v>
      </c>
      <c r="L6" s="150"/>
      <c r="M6" s="151"/>
      <c r="N6" s="140"/>
      <c r="O6" s="140"/>
      <c r="P6" s="140"/>
      <c r="Q6" s="140"/>
      <c r="R6" s="134"/>
      <c r="S6" s="134"/>
    </row>
    <row r="7" spans="1:19">
      <c r="A7" s="144"/>
      <c r="B7" s="147"/>
      <c r="C7" s="125"/>
      <c r="D7" s="126"/>
      <c r="E7" s="129"/>
      <c r="F7" s="129"/>
      <c r="G7" s="144"/>
      <c r="H7" s="154"/>
      <c r="I7" s="141"/>
      <c r="J7" s="141"/>
      <c r="K7" s="135"/>
      <c r="L7" s="1" t="s">
        <v>16</v>
      </c>
      <c r="M7" s="2" t="s">
        <v>17</v>
      </c>
      <c r="N7" s="141"/>
      <c r="O7" s="141"/>
      <c r="P7" s="141"/>
      <c r="Q7" s="141"/>
      <c r="R7" s="135"/>
      <c r="S7" s="135"/>
    </row>
    <row r="8" spans="1:19" ht="19.5" customHeight="1">
      <c r="A8" s="49" t="s">
        <v>104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76">
        <v>23212112137</v>
      </c>
      <c r="C10" s="38" t="s">
        <v>51</v>
      </c>
      <c r="D10" s="27" t="s">
        <v>52</v>
      </c>
      <c r="E10" s="34" t="s">
        <v>53</v>
      </c>
      <c r="F10" s="28">
        <v>35120</v>
      </c>
      <c r="G10" s="29" t="s">
        <v>54</v>
      </c>
      <c r="H10" s="30" t="s">
        <v>55</v>
      </c>
      <c r="I10" s="31">
        <v>7.01</v>
      </c>
      <c r="J10" s="32"/>
      <c r="K10" s="32">
        <v>6.6</v>
      </c>
      <c r="L10" s="31">
        <v>7</v>
      </c>
      <c r="M10" s="31">
        <v>2.9</v>
      </c>
      <c r="N10" s="33" t="s">
        <v>56</v>
      </c>
      <c r="O10" s="33" t="s">
        <v>56</v>
      </c>
      <c r="P10" s="33" t="s">
        <v>56</v>
      </c>
      <c r="Q10" s="33" t="s">
        <v>57</v>
      </c>
      <c r="R10" s="41">
        <v>0</v>
      </c>
      <c r="S10" s="39" t="s">
        <v>58</v>
      </c>
    </row>
    <row r="11" spans="1:19" ht="21" customHeight="1">
      <c r="A11" s="35">
        <f>A10+1</f>
        <v>2</v>
      </c>
      <c r="B11" s="76">
        <v>25211210583</v>
      </c>
      <c r="C11" s="38" t="s">
        <v>60</v>
      </c>
      <c r="D11" s="27" t="s">
        <v>61</v>
      </c>
      <c r="E11" s="34" t="s">
        <v>59</v>
      </c>
      <c r="F11" s="28">
        <v>37203</v>
      </c>
      <c r="G11" s="29" t="s">
        <v>54</v>
      </c>
      <c r="H11" s="30" t="s">
        <v>55</v>
      </c>
      <c r="I11" s="31">
        <v>6.39</v>
      </c>
      <c r="J11" s="32"/>
      <c r="K11" s="32">
        <v>8</v>
      </c>
      <c r="L11" s="31">
        <v>6.43</v>
      </c>
      <c r="M11" s="31">
        <v>2.4900000000000002</v>
      </c>
      <c r="N11" s="33" t="s">
        <v>56</v>
      </c>
      <c r="O11" s="33" t="s">
        <v>56</v>
      </c>
      <c r="P11" s="33" t="s">
        <v>56</v>
      </c>
      <c r="Q11" s="33" t="s">
        <v>62</v>
      </c>
      <c r="R11" s="41">
        <v>0</v>
      </c>
      <c r="S11" s="39" t="s">
        <v>58</v>
      </c>
    </row>
    <row r="12" spans="1:19" ht="21" customHeight="1">
      <c r="A12" s="35">
        <f t="shared" ref="A12:A16" si="0">A11+1</f>
        <v>3</v>
      </c>
      <c r="B12" s="76">
        <v>25217213172</v>
      </c>
      <c r="C12" s="38" t="s">
        <v>63</v>
      </c>
      <c r="D12" s="27" t="s">
        <v>64</v>
      </c>
      <c r="E12" s="34" t="s">
        <v>59</v>
      </c>
      <c r="F12" s="28">
        <v>36990</v>
      </c>
      <c r="G12" s="29" t="s">
        <v>54</v>
      </c>
      <c r="H12" s="30" t="s">
        <v>55</v>
      </c>
      <c r="I12" s="31">
        <v>6.91</v>
      </c>
      <c r="J12" s="32"/>
      <c r="K12" s="32">
        <v>8.1</v>
      </c>
      <c r="L12" s="31">
        <v>6.94</v>
      </c>
      <c r="M12" s="31">
        <v>2.84</v>
      </c>
      <c r="N12" s="33" t="s">
        <v>56</v>
      </c>
      <c r="O12" s="33" t="s">
        <v>56</v>
      </c>
      <c r="P12" s="33" t="s">
        <v>56</v>
      </c>
      <c r="Q12" s="33" t="s">
        <v>62</v>
      </c>
      <c r="R12" s="41">
        <v>0</v>
      </c>
      <c r="S12" s="39" t="s">
        <v>58</v>
      </c>
    </row>
    <row r="13" spans="1:19" ht="21" customHeight="1">
      <c r="A13" s="35">
        <f t="shared" si="0"/>
        <v>4</v>
      </c>
      <c r="B13" s="76">
        <v>25211210396</v>
      </c>
      <c r="C13" s="38" t="s">
        <v>65</v>
      </c>
      <c r="D13" s="27" t="s">
        <v>66</v>
      </c>
      <c r="E13" s="34" t="s">
        <v>59</v>
      </c>
      <c r="F13" s="28">
        <v>37012</v>
      </c>
      <c r="G13" s="29" t="s">
        <v>67</v>
      </c>
      <c r="H13" s="30" t="s">
        <v>55</v>
      </c>
      <c r="I13" s="31">
        <v>7.51</v>
      </c>
      <c r="J13" s="32"/>
      <c r="K13" s="32">
        <v>8.8000000000000007</v>
      </c>
      <c r="L13" s="31">
        <v>7.54</v>
      </c>
      <c r="M13" s="31">
        <v>3.18</v>
      </c>
      <c r="N13" s="33" t="s">
        <v>56</v>
      </c>
      <c r="O13" s="33" t="s">
        <v>56</v>
      </c>
      <c r="P13" s="33" t="s">
        <v>56</v>
      </c>
      <c r="Q13" s="33" t="s">
        <v>62</v>
      </c>
      <c r="R13" s="41">
        <v>0</v>
      </c>
      <c r="S13" s="39" t="s">
        <v>58</v>
      </c>
    </row>
    <row r="14" spans="1:19" ht="21" customHeight="1">
      <c r="A14" s="35">
        <f t="shared" si="0"/>
        <v>5</v>
      </c>
      <c r="B14" s="76">
        <v>25211215905</v>
      </c>
      <c r="C14" s="38" t="s">
        <v>68</v>
      </c>
      <c r="D14" s="27" t="s">
        <v>69</v>
      </c>
      <c r="E14" s="34" t="s">
        <v>59</v>
      </c>
      <c r="F14" s="28">
        <v>37054</v>
      </c>
      <c r="G14" s="29" t="s">
        <v>54</v>
      </c>
      <c r="H14" s="30" t="s">
        <v>55</v>
      </c>
      <c r="I14" s="31">
        <v>7.06</v>
      </c>
      <c r="J14" s="32"/>
      <c r="K14" s="32">
        <v>9</v>
      </c>
      <c r="L14" s="31">
        <v>7.08</v>
      </c>
      <c r="M14" s="31">
        <v>2.9</v>
      </c>
      <c r="N14" s="33" t="s">
        <v>56</v>
      </c>
      <c r="O14" s="33" t="s">
        <v>56</v>
      </c>
      <c r="P14" s="33" t="s">
        <v>56</v>
      </c>
      <c r="Q14" s="33" t="s">
        <v>62</v>
      </c>
      <c r="R14" s="41">
        <v>0</v>
      </c>
      <c r="S14" s="39" t="s">
        <v>58</v>
      </c>
    </row>
    <row r="15" spans="1:19" ht="21" customHeight="1">
      <c r="A15" s="35">
        <f t="shared" si="0"/>
        <v>6</v>
      </c>
      <c r="B15" s="76">
        <v>25211209661</v>
      </c>
      <c r="C15" s="38" t="s">
        <v>70</v>
      </c>
      <c r="D15" s="27" t="s">
        <v>71</v>
      </c>
      <c r="E15" s="34" t="s">
        <v>59</v>
      </c>
      <c r="F15" s="28">
        <v>37025</v>
      </c>
      <c r="G15" s="29" t="s">
        <v>54</v>
      </c>
      <c r="H15" s="30" t="s">
        <v>55</v>
      </c>
      <c r="I15" s="31">
        <v>7.26</v>
      </c>
      <c r="J15" s="32"/>
      <c r="K15" s="32">
        <v>8.5</v>
      </c>
      <c r="L15" s="31">
        <v>7.29</v>
      </c>
      <c r="M15" s="31">
        <v>3.05</v>
      </c>
      <c r="N15" s="33" t="s">
        <v>56</v>
      </c>
      <c r="O15" s="33" t="s">
        <v>56</v>
      </c>
      <c r="P15" s="33" t="s">
        <v>56</v>
      </c>
      <c r="Q15" s="33" t="s">
        <v>57</v>
      </c>
      <c r="R15" s="41">
        <v>0</v>
      </c>
      <c r="S15" s="39" t="s">
        <v>58</v>
      </c>
    </row>
    <row r="16" spans="1:19" ht="21" customHeight="1">
      <c r="A16" s="35">
        <f t="shared" si="0"/>
        <v>7</v>
      </c>
      <c r="B16" s="76">
        <v>26211832680</v>
      </c>
      <c r="C16" s="38" t="s">
        <v>72</v>
      </c>
      <c r="D16" s="27" t="s">
        <v>73</v>
      </c>
      <c r="E16" s="34" t="s">
        <v>74</v>
      </c>
      <c r="F16" s="28">
        <v>37568</v>
      </c>
      <c r="G16" s="29" t="s">
        <v>54</v>
      </c>
      <c r="H16" s="30" t="s">
        <v>55</v>
      </c>
      <c r="I16" s="31">
        <v>6.01</v>
      </c>
      <c r="J16" s="32"/>
      <c r="K16" s="32">
        <v>8</v>
      </c>
      <c r="L16" s="31">
        <v>6.06</v>
      </c>
      <c r="M16" s="31">
        <v>2.25</v>
      </c>
      <c r="N16" s="33" t="s">
        <v>56</v>
      </c>
      <c r="O16" s="33" t="s">
        <v>56</v>
      </c>
      <c r="P16" s="33" t="s">
        <v>56</v>
      </c>
      <c r="Q16" s="33" t="s">
        <v>62</v>
      </c>
      <c r="R16" s="41">
        <v>0</v>
      </c>
      <c r="S16" s="39" t="s">
        <v>58</v>
      </c>
    </row>
    <row r="17" spans="1:19" ht="21" customHeight="1">
      <c r="A17" s="35">
        <f t="shared" ref="A17:A59" si="1">A16+1</f>
        <v>8</v>
      </c>
      <c r="B17" s="76">
        <v>26211200313</v>
      </c>
      <c r="C17" s="38" t="s">
        <v>75</v>
      </c>
      <c r="D17" s="27" t="s">
        <v>61</v>
      </c>
      <c r="E17" s="34" t="s">
        <v>74</v>
      </c>
      <c r="F17" s="28">
        <v>37361</v>
      </c>
      <c r="G17" s="29" t="s">
        <v>76</v>
      </c>
      <c r="H17" s="30" t="s">
        <v>55</v>
      </c>
      <c r="I17" s="31">
        <v>6.21</v>
      </c>
      <c r="J17" s="32"/>
      <c r="K17" s="32">
        <v>8</v>
      </c>
      <c r="L17" s="31">
        <v>6.25</v>
      </c>
      <c r="M17" s="31">
        <v>2.38</v>
      </c>
      <c r="N17" s="33" t="s">
        <v>56</v>
      </c>
      <c r="O17" s="33" t="s">
        <v>56</v>
      </c>
      <c r="P17" s="33" t="s">
        <v>56</v>
      </c>
      <c r="Q17" s="33" t="s">
        <v>57</v>
      </c>
      <c r="R17" s="41">
        <v>0</v>
      </c>
      <c r="S17" s="39" t="s">
        <v>58</v>
      </c>
    </row>
    <row r="18" spans="1:19" ht="21" customHeight="1">
      <c r="A18" s="35">
        <f t="shared" si="1"/>
        <v>9</v>
      </c>
      <c r="B18" s="76">
        <v>26211222307</v>
      </c>
      <c r="C18" s="38" t="s">
        <v>77</v>
      </c>
      <c r="D18" s="27" t="s">
        <v>78</v>
      </c>
      <c r="E18" s="34" t="s">
        <v>74</v>
      </c>
      <c r="F18" s="28">
        <v>37264</v>
      </c>
      <c r="G18" s="29" t="s">
        <v>79</v>
      </c>
      <c r="H18" s="30" t="s">
        <v>55</v>
      </c>
      <c r="I18" s="31">
        <v>6.84</v>
      </c>
      <c r="J18" s="32"/>
      <c r="K18" s="32">
        <v>7.7</v>
      </c>
      <c r="L18" s="31">
        <v>6.86</v>
      </c>
      <c r="M18" s="31">
        <v>2.75</v>
      </c>
      <c r="N18" s="33" t="s">
        <v>56</v>
      </c>
      <c r="O18" s="33" t="s">
        <v>56</v>
      </c>
      <c r="P18" s="33" t="s">
        <v>56</v>
      </c>
      <c r="Q18" s="33" t="s">
        <v>62</v>
      </c>
      <c r="R18" s="41">
        <v>0</v>
      </c>
      <c r="S18" s="39" t="s">
        <v>58</v>
      </c>
    </row>
    <row r="19" spans="1:19" ht="21" customHeight="1">
      <c r="A19" s="35">
        <f t="shared" si="1"/>
        <v>10</v>
      </c>
      <c r="B19" s="76">
        <v>26211221323</v>
      </c>
      <c r="C19" s="38" t="s">
        <v>80</v>
      </c>
      <c r="D19" s="27" t="s">
        <v>81</v>
      </c>
      <c r="E19" s="34" t="s">
        <v>74</v>
      </c>
      <c r="F19" s="28">
        <v>37260</v>
      </c>
      <c r="G19" s="29" t="s">
        <v>67</v>
      </c>
      <c r="H19" s="30" t="s">
        <v>55</v>
      </c>
      <c r="I19" s="31">
        <v>6.42</v>
      </c>
      <c r="J19" s="32"/>
      <c r="K19" s="32">
        <v>6.3</v>
      </c>
      <c r="L19" s="31">
        <v>6.41</v>
      </c>
      <c r="M19" s="31">
        <v>2.4700000000000002</v>
      </c>
      <c r="N19" s="33" t="s">
        <v>56</v>
      </c>
      <c r="O19" s="33" t="s">
        <v>56</v>
      </c>
      <c r="P19" s="33" t="s">
        <v>56</v>
      </c>
      <c r="Q19" s="33" t="s">
        <v>62</v>
      </c>
      <c r="R19" s="41">
        <v>0</v>
      </c>
      <c r="S19" s="39" t="s">
        <v>58</v>
      </c>
    </row>
    <row r="20" spans="1:19" ht="21" customHeight="1">
      <c r="A20" s="35">
        <f t="shared" si="1"/>
        <v>11</v>
      </c>
      <c r="B20" s="76">
        <v>26211231623</v>
      </c>
      <c r="C20" s="38" t="s">
        <v>82</v>
      </c>
      <c r="D20" s="27" t="s">
        <v>83</v>
      </c>
      <c r="E20" s="34" t="s">
        <v>74</v>
      </c>
      <c r="F20" s="28">
        <v>37295</v>
      </c>
      <c r="G20" s="29" t="s">
        <v>54</v>
      </c>
      <c r="H20" s="30" t="s">
        <v>55</v>
      </c>
      <c r="I20" s="31">
        <v>6.65</v>
      </c>
      <c r="J20" s="32"/>
      <c r="K20" s="32">
        <v>8.3000000000000007</v>
      </c>
      <c r="L20" s="31">
        <v>6.69</v>
      </c>
      <c r="M20" s="31">
        <v>2.64</v>
      </c>
      <c r="N20" s="33" t="s">
        <v>56</v>
      </c>
      <c r="O20" s="33" t="s">
        <v>56</v>
      </c>
      <c r="P20" s="33" t="s">
        <v>56</v>
      </c>
      <c r="Q20" s="33" t="s">
        <v>57</v>
      </c>
      <c r="R20" s="41">
        <v>0</v>
      </c>
      <c r="S20" s="39" t="s">
        <v>58</v>
      </c>
    </row>
    <row r="21" spans="1:19" ht="21" customHeight="1">
      <c r="A21" s="35">
        <f t="shared" si="1"/>
        <v>12</v>
      </c>
      <c r="B21" s="76">
        <v>26211128690</v>
      </c>
      <c r="C21" s="38" t="s">
        <v>84</v>
      </c>
      <c r="D21" s="27" t="s">
        <v>83</v>
      </c>
      <c r="E21" s="34" t="s">
        <v>74</v>
      </c>
      <c r="F21" s="28">
        <v>37529</v>
      </c>
      <c r="G21" s="29" t="s">
        <v>54</v>
      </c>
      <c r="H21" s="30" t="s">
        <v>55</v>
      </c>
      <c r="I21" s="31">
        <v>6.2</v>
      </c>
      <c r="J21" s="32"/>
      <c r="K21" s="32">
        <v>7.8</v>
      </c>
      <c r="L21" s="31">
        <v>6.23</v>
      </c>
      <c r="M21" s="31">
        <v>2.37</v>
      </c>
      <c r="N21" s="33" t="s">
        <v>56</v>
      </c>
      <c r="O21" s="33" t="s">
        <v>56</v>
      </c>
      <c r="P21" s="33" t="s">
        <v>56</v>
      </c>
      <c r="Q21" s="33" t="s">
        <v>57</v>
      </c>
      <c r="R21" s="41">
        <v>0</v>
      </c>
      <c r="S21" s="39" t="s">
        <v>58</v>
      </c>
    </row>
    <row r="22" spans="1:19" ht="21" customHeight="1">
      <c r="A22" s="35">
        <f t="shared" si="1"/>
        <v>13</v>
      </c>
      <c r="B22" s="76">
        <v>26211233840</v>
      </c>
      <c r="C22" s="38" t="s">
        <v>85</v>
      </c>
      <c r="D22" s="27" t="s">
        <v>86</v>
      </c>
      <c r="E22" s="34" t="s">
        <v>74</v>
      </c>
      <c r="F22" s="28">
        <v>37595</v>
      </c>
      <c r="G22" s="29" t="s">
        <v>79</v>
      </c>
      <c r="H22" s="30" t="s">
        <v>55</v>
      </c>
      <c r="I22" s="31">
        <v>6.52</v>
      </c>
      <c r="J22" s="32"/>
      <c r="K22" s="32">
        <v>8</v>
      </c>
      <c r="L22" s="31">
        <v>6.56</v>
      </c>
      <c r="M22" s="31">
        <v>2.57</v>
      </c>
      <c r="N22" s="33" t="s">
        <v>56</v>
      </c>
      <c r="O22" s="33" t="s">
        <v>56</v>
      </c>
      <c r="P22" s="33" t="s">
        <v>56</v>
      </c>
      <c r="Q22" s="33" t="s">
        <v>62</v>
      </c>
      <c r="R22" s="41">
        <v>0</v>
      </c>
      <c r="S22" s="39" t="s">
        <v>58</v>
      </c>
    </row>
    <row r="23" spans="1:19" ht="21" customHeight="1">
      <c r="A23" s="35">
        <f t="shared" si="1"/>
        <v>14</v>
      </c>
      <c r="B23" s="76">
        <v>27211246166</v>
      </c>
      <c r="C23" s="38" t="s">
        <v>135</v>
      </c>
      <c r="D23" s="27" t="s">
        <v>73</v>
      </c>
      <c r="E23" s="34" t="s">
        <v>136</v>
      </c>
      <c r="F23" s="28">
        <v>37607</v>
      </c>
      <c r="G23" s="29" t="s">
        <v>76</v>
      </c>
      <c r="H23" s="30" t="s">
        <v>55</v>
      </c>
      <c r="I23" s="31">
        <v>7.95</v>
      </c>
      <c r="J23" s="32"/>
      <c r="K23" s="32">
        <v>9</v>
      </c>
      <c r="L23" s="31">
        <v>7.98</v>
      </c>
      <c r="M23" s="31">
        <v>3.44</v>
      </c>
      <c r="N23" s="33" t="s">
        <v>56</v>
      </c>
      <c r="O23" s="33" t="s">
        <v>56</v>
      </c>
      <c r="P23" s="33" t="s">
        <v>56</v>
      </c>
      <c r="Q23" s="33" t="s">
        <v>62</v>
      </c>
      <c r="R23" s="41">
        <v>0</v>
      </c>
      <c r="S23" s="39" t="s">
        <v>58</v>
      </c>
    </row>
    <row r="24" spans="1:19" ht="21" customHeight="1">
      <c r="A24" s="35">
        <f t="shared" si="1"/>
        <v>15</v>
      </c>
      <c r="B24" s="76">
        <v>27211241887</v>
      </c>
      <c r="C24" s="38" t="s">
        <v>137</v>
      </c>
      <c r="D24" s="27" t="s">
        <v>138</v>
      </c>
      <c r="E24" s="34" t="s">
        <v>136</v>
      </c>
      <c r="F24" s="28">
        <v>37685</v>
      </c>
      <c r="G24" s="29" t="s">
        <v>54</v>
      </c>
      <c r="H24" s="30" t="s">
        <v>55</v>
      </c>
      <c r="I24" s="31">
        <v>6.98</v>
      </c>
      <c r="J24" s="32"/>
      <c r="K24" s="32">
        <v>8</v>
      </c>
      <c r="L24" s="31">
        <v>7</v>
      </c>
      <c r="M24" s="31">
        <v>2.86</v>
      </c>
      <c r="N24" s="33" t="s">
        <v>56</v>
      </c>
      <c r="O24" s="33" t="s">
        <v>56</v>
      </c>
      <c r="P24" s="33" t="s">
        <v>56</v>
      </c>
      <c r="Q24" s="33" t="s">
        <v>57</v>
      </c>
      <c r="R24" s="41">
        <v>0</v>
      </c>
      <c r="S24" s="39" t="s">
        <v>58</v>
      </c>
    </row>
    <row r="25" spans="1:19" ht="21" customHeight="1">
      <c r="A25" s="35">
        <f t="shared" si="1"/>
        <v>16</v>
      </c>
      <c r="B25" s="76">
        <v>27211240754</v>
      </c>
      <c r="C25" s="38" t="s">
        <v>139</v>
      </c>
      <c r="D25" s="27" t="s">
        <v>140</v>
      </c>
      <c r="E25" s="34" t="s">
        <v>136</v>
      </c>
      <c r="F25" s="28">
        <v>37644</v>
      </c>
      <c r="G25" s="29" t="s">
        <v>94</v>
      </c>
      <c r="H25" s="30" t="s">
        <v>55</v>
      </c>
      <c r="I25" s="31">
        <v>7.06</v>
      </c>
      <c r="J25" s="32"/>
      <c r="K25" s="32">
        <v>8.1999999999999993</v>
      </c>
      <c r="L25" s="31">
        <v>7.08</v>
      </c>
      <c r="M25" s="31">
        <v>2.91</v>
      </c>
      <c r="N25" s="33" t="s">
        <v>56</v>
      </c>
      <c r="O25" s="33" t="s">
        <v>56</v>
      </c>
      <c r="P25" s="33" t="s">
        <v>56</v>
      </c>
      <c r="Q25" s="33" t="s">
        <v>62</v>
      </c>
      <c r="R25" s="41">
        <v>0</v>
      </c>
      <c r="S25" s="39" t="s">
        <v>58</v>
      </c>
    </row>
    <row r="26" spans="1:19" ht="21" customHeight="1">
      <c r="A26" s="35">
        <f t="shared" si="1"/>
        <v>17</v>
      </c>
      <c r="B26" s="76">
        <v>2321124076</v>
      </c>
      <c r="C26" s="38" t="s">
        <v>93</v>
      </c>
      <c r="D26" s="27" t="s">
        <v>141</v>
      </c>
      <c r="E26" s="34" t="s">
        <v>136</v>
      </c>
      <c r="F26" s="28">
        <v>36256</v>
      </c>
      <c r="G26" s="29" t="s">
        <v>67</v>
      </c>
      <c r="H26" s="30" t="s">
        <v>55</v>
      </c>
      <c r="I26" s="31">
        <v>6.3</v>
      </c>
      <c r="J26" s="32"/>
      <c r="K26" s="32">
        <v>8</v>
      </c>
      <c r="L26" s="31">
        <v>6.26</v>
      </c>
      <c r="M26" s="31">
        <v>2.37</v>
      </c>
      <c r="N26" s="33" t="s">
        <v>56</v>
      </c>
      <c r="O26" s="33" t="s">
        <v>56</v>
      </c>
      <c r="P26" s="33" t="s">
        <v>56</v>
      </c>
      <c r="Q26" s="33" t="s">
        <v>62</v>
      </c>
      <c r="R26" s="41">
        <v>0</v>
      </c>
      <c r="S26" s="39" t="s">
        <v>58</v>
      </c>
    </row>
    <row r="27" spans="1:19" ht="21" customHeight="1">
      <c r="A27" s="35">
        <f t="shared" si="1"/>
        <v>18</v>
      </c>
      <c r="B27" s="76">
        <v>27211221770</v>
      </c>
      <c r="C27" s="38" t="s">
        <v>142</v>
      </c>
      <c r="D27" s="27" t="s">
        <v>112</v>
      </c>
      <c r="E27" s="34" t="s">
        <v>136</v>
      </c>
      <c r="F27" s="28">
        <v>36955</v>
      </c>
      <c r="G27" s="29" t="s">
        <v>54</v>
      </c>
      <c r="H27" s="30" t="s">
        <v>55</v>
      </c>
      <c r="I27" s="31">
        <v>7.42</v>
      </c>
      <c r="J27" s="32"/>
      <c r="K27" s="32">
        <v>8</v>
      </c>
      <c r="L27" s="31">
        <v>7.43</v>
      </c>
      <c r="M27" s="31">
        <v>3.12</v>
      </c>
      <c r="N27" s="33" t="s">
        <v>56</v>
      </c>
      <c r="O27" s="33" t="s">
        <v>56</v>
      </c>
      <c r="P27" s="33" t="s">
        <v>56</v>
      </c>
      <c r="Q27" s="33" t="s">
        <v>100</v>
      </c>
      <c r="R27" s="41">
        <v>0</v>
      </c>
      <c r="S27" s="39" t="s">
        <v>58</v>
      </c>
    </row>
    <row r="28" spans="1:19" ht="21" customHeight="1">
      <c r="A28" s="35">
        <f t="shared" si="1"/>
        <v>19</v>
      </c>
      <c r="B28" s="76">
        <v>27211253052</v>
      </c>
      <c r="C28" s="38" t="s">
        <v>143</v>
      </c>
      <c r="D28" s="27" t="s">
        <v>112</v>
      </c>
      <c r="E28" s="34" t="s">
        <v>136</v>
      </c>
      <c r="F28" s="28">
        <v>37907</v>
      </c>
      <c r="G28" s="29" t="s">
        <v>67</v>
      </c>
      <c r="H28" s="30" t="s">
        <v>55</v>
      </c>
      <c r="I28" s="31">
        <v>7.7</v>
      </c>
      <c r="J28" s="32"/>
      <c r="K28" s="32">
        <v>8.6</v>
      </c>
      <c r="L28" s="31">
        <v>7.72</v>
      </c>
      <c r="M28" s="31">
        <v>3.29</v>
      </c>
      <c r="N28" s="33" t="s">
        <v>56</v>
      </c>
      <c r="O28" s="33" t="s">
        <v>56</v>
      </c>
      <c r="P28" s="33" t="s">
        <v>56</v>
      </c>
      <c r="Q28" s="33" t="s">
        <v>62</v>
      </c>
      <c r="R28" s="41">
        <v>0</v>
      </c>
      <c r="S28" s="39" t="s">
        <v>58</v>
      </c>
    </row>
    <row r="29" spans="1:19" ht="21" customHeight="1">
      <c r="A29" s="35">
        <f t="shared" si="1"/>
        <v>20</v>
      </c>
      <c r="B29" s="76">
        <v>27211223110</v>
      </c>
      <c r="C29" s="38" t="s">
        <v>144</v>
      </c>
      <c r="D29" s="27" t="s">
        <v>145</v>
      </c>
      <c r="E29" s="34" t="s">
        <v>136</v>
      </c>
      <c r="F29" s="28">
        <v>37709</v>
      </c>
      <c r="G29" s="29" t="s">
        <v>146</v>
      </c>
      <c r="H29" s="30" t="s">
        <v>55</v>
      </c>
      <c r="I29" s="31">
        <v>6.79</v>
      </c>
      <c r="J29" s="32"/>
      <c r="K29" s="32">
        <v>7.7</v>
      </c>
      <c r="L29" s="31">
        <v>6.81</v>
      </c>
      <c r="M29" s="31">
        <v>2.74</v>
      </c>
      <c r="N29" s="33" t="s">
        <v>56</v>
      </c>
      <c r="O29" s="33" t="s">
        <v>56</v>
      </c>
      <c r="P29" s="33" t="s">
        <v>56</v>
      </c>
      <c r="Q29" s="33" t="s">
        <v>62</v>
      </c>
      <c r="R29" s="41">
        <v>0</v>
      </c>
      <c r="S29" s="39" t="s">
        <v>58</v>
      </c>
    </row>
    <row r="30" spans="1:19" ht="21" customHeight="1">
      <c r="A30" s="35">
        <f t="shared" si="1"/>
        <v>21</v>
      </c>
      <c r="B30" s="76">
        <v>27211235825</v>
      </c>
      <c r="C30" s="38" t="s">
        <v>147</v>
      </c>
      <c r="D30" s="27" t="s">
        <v>145</v>
      </c>
      <c r="E30" s="34" t="s">
        <v>136</v>
      </c>
      <c r="F30" s="28">
        <v>37898</v>
      </c>
      <c r="G30" s="29" t="s">
        <v>67</v>
      </c>
      <c r="H30" s="30" t="s">
        <v>55</v>
      </c>
      <c r="I30" s="31">
        <v>6.11</v>
      </c>
      <c r="J30" s="32"/>
      <c r="K30" s="32">
        <v>7</v>
      </c>
      <c r="L30" s="31">
        <v>6.13</v>
      </c>
      <c r="M30" s="31">
        <v>2.31</v>
      </c>
      <c r="N30" s="33" t="s">
        <v>56</v>
      </c>
      <c r="O30" s="33" t="s">
        <v>56</v>
      </c>
      <c r="P30" s="33" t="s">
        <v>56</v>
      </c>
      <c r="Q30" s="33" t="s">
        <v>62</v>
      </c>
      <c r="R30" s="41">
        <v>0</v>
      </c>
      <c r="S30" s="39" t="s">
        <v>58</v>
      </c>
    </row>
    <row r="31" spans="1:19" ht="21" customHeight="1">
      <c r="A31" s="35">
        <f t="shared" si="1"/>
        <v>22</v>
      </c>
      <c r="B31" s="76">
        <v>27211223672</v>
      </c>
      <c r="C31" s="38" t="s">
        <v>148</v>
      </c>
      <c r="D31" s="27" t="s">
        <v>61</v>
      </c>
      <c r="E31" s="34" t="s">
        <v>136</v>
      </c>
      <c r="F31" s="28">
        <v>37893</v>
      </c>
      <c r="G31" s="29" t="s">
        <v>149</v>
      </c>
      <c r="H31" s="30" t="s">
        <v>55</v>
      </c>
      <c r="I31" s="31">
        <v>6.7</v>
      </c>
      <c r="J31" s="32"/>
      <c r="K31" s="32">
        <v>8.4</v>
      </c>
      <c r="L31" s="31">
        <v>6.75</v>
      </c>
      <c r="M31" s="31">
        <v>2.67</v>
      </c>
      <c r="N31" s="33" t="s">
        <v>56</v>
      </c>
      <c r="O31" s="33" t="s">
        <v>56</v>
      </c>
      <c r="P31" s="33" t="s">
        <v>56</v>
      </c>
      <c r="Q31" s="33" t="s">
        <v>57</v>
      </c>
      <c r="R31" s="41">
        <v>0</v>
      </c>
      <c r="S31" s="39" t="s">
        <v>58</v>
      </c>
    </row>
    <row r="32" spans="1:19" ht="21" customHeight="1">
      <c r="A32" s="35">
        <f t="shared" si="1"/>
        <v>23</v>
      </c>
      <c r="B32" s="76">
        <v>27211247916</v>
      </c>
      <c r="C32" s="38" t="s">
        <v>150</v>
      </c>
      <c r="D32" s="27" t="s">
        <v>151</v>
      </c>
      <c r="E32" s="34" t="s">
        <v>136</v>
      </c>
      <c r="F32" s="28">
        <v>37770</v>
      </c>
      <c r="G32" s="29" t="s">
        <v>67</v>
      </c>
      <c r="H32" s="30" t="s">
        <v>55</v>
      </c>
      <c r="I32" s="31">
        <v>8.01</v>
      </c>
      <c r="J32" s="32"/>
      <c r="K32" s="32">
        <v>8.9</v>
      </c>
      <c r="L32" s="31">
        <v>8.0399999999999991</v>
      </c>
      <c r="M32" s="31">
        <v>3.48</v>
      </c>
      <c r="N32" s="33" t="s">
        <v>56</v>
      </c>
      <c r="O32" s="33" t="s">
        <v>56</v>
      </c>
      <c r="P32" s="33" t="s">
        <v>56</v>
      </c>
      <c r="Q32" s="33" t="s">
        <v>100</v>
      </c>
      <c r="R32" s="41">
        <v>0</v>
      </c>
      <c r="S32" s="39" t="s">
        <v>58</v>
      </c>
    </row>
    <row r="33" spans="1:19" ht="21" customHeight="1">
      <c r="A33" s="35">
        <f t="shared" si="1"/>
        <v>24</v>
      </c>
      <c r="B33" s="76">
        <v>27201240790</v>
      </c>
      <c r="C33" s="38" t="s">
        <v>152</v>
      </c>
      <c r="D33" s="27" t="s">
        <v>153</v>
      </c>
      <c r="E33" s="34" t="s">
        <v>136</v>
      </c>
      <c r="F33" s="28">
        <v>37844</v>
      </c>
      <c r="G33" s="29" t="s">
        <v>94</v>
      </c>
      <c r="H33" s="30" t="s">
        <v>92</v>
      </c>
      <c r="I33" s="31">
        <v>6.49</v>
      </c>
      <c r="J33" s="32"/>
      <c r="K33" s="32">
        <v>7.5</v>
      </c>
      <c r="L33" s="31">
        <v>6.51</v>
      </c>
      <c r="M33" s="31">
        <v>2.5499999999999998</v>
      </c>
      <c r="N33" s="33" t="s">
        <v>56</v>
      </c>
      <c r="O33" s="33" t="s">
        <v>56</v>
      </c>
      <c r="P33" s="33" t="s">
        <v>56</v>
      </c>
      <c r="Q33" s="33" t="s">
        <v>62</v>
      </c>
      <c r="R33" s="41">
        <v>0</v>
      </c>
      <c r="S33" s="39" t="s">
        <v>58</v>
      </c>
    </row>
    <row r="34" spans="1:19" ht="21" customHeight="1">
      <c r="A34" s="35">
        <f t="shared" si="1"/>
        <v>25</v>
      </c>
      <c r="B34" s="76">
        <v>27211242413</v>
      </c>
      <c r="C34" s="38" t="s">
        <v>154</v>
      </c>
      <c r="D34" s="27" t="s">
        <v>155</v>
      </c>
      <c r="E34" s="34" t="s">
        <v>136</v>
      </c>
      <c r="F34" s="28">
        <v>37916</v>
      </c>
      <c r="G34" s="29" t="s">
        <v>67</v>
      </c>
      <c r="H34" s="30" t="s">
        <v>55</v>
      </c>
      <c r="I34" s="31">
        <v>6.93</v>
      </c>
      <c r="J34" s="32"/>
      <c r="K34" s="32">
        <v>8.1999999999999993</v>
      </c>
      <c r="L34" s="31">
        <v>6.96</v>
      </c>
      <c r="M34" s="31">
        <v>2.85</v>
      </c>
      <c r="N34" s="33" t="s">
        <v>56</v>
      </c>
      <c r="O34" s="33" t="s">
        <v>56</v>
      </c>
      <c r="P34" s="33" t="s">
        <v>56</v>
      </c>
      <c r="Q34" s="33" t="s">
        <v>62</v>
      </c>
      <c r="R34" s="41">
        <v>0</v>
      </c>
      <c r="S34" s="39" t="s">
        <v>58</v>
      </c>
    </row>
    <row r="35" spans="1:19" ht="21" customHeight="1">
      <c r="A35" s="35">
        <f t="shared" si="1"/>
        <v>26</v>
      </c>
      <c r="B35" s="76">
        <v>27211234413</v>
      </c>
      <c r="C35" s="38" t="s">
        <v>156</v>
      </c>
      <c r="D35" s="27" t="s">
        <v>155</v>
      </c>
      <c r="E35" s="34" t="s">
        <v>136</v>
      </c>
      <c r="F35" s="28">
        <v>37830</v>
      </c>
      <c r="G35" s="29" t="s">
        <v>94</v>
      </c>
      <c r="H35" s="30" t="s">
        <v>55</v>
      </c>
      <c r="I35" s="31">
        <v>6.81</v>
      </c>
      <c r="J35" s="32"/>
      <c r="K35" s="32">
        <v>7.4</v>
      </c>
      <c r="L35" s="31">
        <v>6.82</v>
      </c>
      <c r="M35" s="31">
        <v>2.73</v>
      </c>
      <c r="N35" s="33" t="s">
        <v>56</v>
      </c>
      <c r="O35" s="33" t="s">
        <v>56</v>
      </c>
      <c r="P35" s="33" t="s">
        <v>56</v>
      </c>
      <c r="Q35" s="33" t="s">
        <v>62</v>
      </c>
      <c r="R35" s="41">
        <v>0</v>
      </c>
      <c r="S35" s="39" t="s">
        <v>58</v>
      </c>
    </row>
    <row r="36" spans="1:19" ht="21" customHeight="1">
      <c r="A36" s="35">
        <f t="shared" si="1"/>
        <v>27</v>
      </c>
      <c r="B36" s="76">
        <v>27211244844</v>
      </c>
      <c r="C36" s="38" t="s">
        <v>157</v>
      </c>
      <c r="D36" s="27" t="s">
        <v>155</v>
      </c>
      <c r="E36" s="34" t="s">
        <v>136</v>
      </c>
      <c r="F36" s="28">
        <v>37623</v>
      </c>
      <c r="G36" s="29" t="s">
        <v>79</v>
      </c>
      <c r="H36" s="30" t="s">
        <v>55</v>
      </c>
      <c r="I36" s="31">
        <v>6.66</v>
      </c>
      <c r="J36" s="32"/>
      <c r="K36" s="32">
        <v>7</v>
      </c>
      <c r="L36" s="31">
        <v>6.66</v>
      </c>
      <c r="M36" s="31">
        <v>2.61</v>
      </c>
      <c r="N36" s="33" t="s">
        <v>56</v>
      </c>
      <c r="O36" s="33" t="s">
        <v>56</v>
      </c>
      <c r="P36" s="33" t="s">
        <v>56</v>
      </c>
      <c r="Q36" s="33" t="s">
        <v>62</v>
      </c>
      <c r="R36" s="41">
        <v>0</v>
      </c>
      <c r="S36" s="39" t="s">
        <v>58</v>
      </c>
    </row>
    <row r="37" spans="1:19" ht="21" customHeight="1">
      <c r="A37" s="35">
        <f t="shared" si="1"/>
        <v>28</v>
      </c>
      <c r="B37" s="76">
        <v>27212126277</v>
      </c>
      <c r="C37" s="38" t="s">
        <v>158</v>
      </c>
      <c r="D37" s="27" t="s">
        <v>78</v>
      </c>
      <c r="E37" s="34" t="s">
        <v>136</v>
      </c>
      <c r="F37" s="28">
        <v>37921</v>
      </c>
      <c r="G37" s="29" t="s">
        <v>54</v>
      </c>
      <c r="H37" s="30" t="s">
        <v>55</v>
      </c>
      <c r="I37" s="31">
        <v>6.86</v>
      </c>
      <c r="J37" s="32"/>
      <c r="K37" s="32">
        <v>8.3000000000000007</v>
      </c>
      <c r="L37" s="31">
        <v>6.9</v>
      </c>
      <c r="M37" s="31">
        <v>2.8</v>
      </c>
      <c r="N37" s="33" t="s">
        <v>56</v>
      </c>
      <c r="O37" s="33" t="s">
        <v>56</v>
      </c>
      <c r="P37" s="33" t="s">
        <v>56</v>
      </c>
      <c r="Q37" s="33" t="s">
        <v>62</v>
      </c>
      <c r="R37" s="41">
        <v>0</v>
      </c>
      <c r="S37" s="39" t="s">
        <v>58</v>
      </c>
    </row>
    <row r="38" spans="1:19" ht="21" customHeight="1">
      <c r="A38" s="35">
        <f t="shared" si="1"/>
        <v>29</v>
      </c>
      <c r="B38" s="76">
        <v>27211202770</v>
      </c>
      <c r="C38" s="38" t="s">
        <v>159</v>
      </c>
      <c r="D38" s="27" t="s">
        <v>78</v>
      </c>
      <c r="E38" s="34" t="s">
        <v>136</v>
      </c>
      <c r="F38" s="28">
        <v>37699</v>
      </c>
      <c r="G38" s="29" t="s">
        <v>54</v>
      </c>
      <c r="H38" s="30" t="s">
        <v>55</v>
      </c>
      <c r="I38" s="31">
        <v>7.18</v>
      </c>
      <c r="J38" s="32"/>
      <c r="K38" s="32">
        <v>8.5</v>
      </c>
      <c r="L38" s="31">
        <v>7.21</v>
      </c>
      <c r="M38" s="31">
        <v>2.97</v>
      </c>
      <c r="N38" s="33" t="s">
        <v>56</v>
      </c>
      <c r="O38" s="33" t="s">
        <v>56</v>
      </c>
      <c r="P38" s="33" t="s">
        <v>56</v>
      </c>
      <c r="Q38" s="33" t="s">
        <v>57</v>
      </c>
      <c r="R38" s="41">
        <v>0</v>
      </c>
      <c r="S38" s="39" t="s">
        <v>58</v>
      </c>
    </row>
    <row r="39" spans="1:19" ht="21" customHeight="1">
      <c r="A39" s="35">
        <f t="shared" si="1"/>
        <v>30</v>
      </c>
      <c r="B39" s="76">
        <v>27211242088</v>
      </c>
      <c r="C39" s="38" t="s">
        <v>160</v>
      </c>
      <c r="D39" s="27" t="s">
        <v>161</v>
      </c>
      <c r="E39" s="34" t="s">
        <v>136</v>
      </c>
      <c r="F39" s="28">
        <v>37793</v>
      </c>
      <c r="G39" s="29" t="s">
        <v>54</v>
      </c>
      <c r="H39" s="30" t="s">
        <v>55</v>
      </c>
      <c r="I39" s="31">
        <v>7.29</v>
      </c>
      <c r="J39" s="32"/>
      <c r="K39" s="32">
        <v>8.1</v>
      </c>
      <c r="L39" s="31">
        <v>7.31</v>
      </c>
      <c r="M39" s="31">
        <v>3.04</v>
      </c>
      <c r="N39" s="33" t="s">
        <v>56</v>
      </c>
      <c r="O39" s="33" t="s">
        <v>56</v>
      </c>
      <c r="P39" s="33" t="s">
        <v>56</v>
      </c>
      <c r="Q39" s="33" t="s">
        <v>62</v>
      </c>
      <c r="R39" s="41">
        <v>0</v>
      </c>
      <c r="S39" s="39" t="s">
        <v>58</v>
      </c>
    </row>
    <row r="40" spans="1:19" ht="21" customHeight="1">
      <c r="A40" s="35">
        <f t="shared" si="1"/>
        <v>31</v>
      </c>
      <c r="B40" s="76">
        <v>27211241343</v>
      </c>
      <c r="C40" s="38" t="s">
        <v>162</v>
      </c>
      <c r="D40" s="27" t="s">
        <v>163</v>
      </c>
      <c r="E40" s="34" t="s">
        <v>136</v>
      </c>
      <c r="F40" s="28">
        <v>37742</v>
      </c>
      <c r="G40" s="29" t="s">
        <v>94</v>
      </c>
      <c r="H40" s="30" t="s">
        <v>55</v>
      </c>
      <c r="I40" s="31">
        <v>7.58</v>
      </c>
      <c r="J40" s="32"/>
      <c r="K40" s="32">
        <v>8.3000000000000007</v>
      </c>
      <c r="L40" s="31">
        <v>7.6</v>
      </c>
      <c r="M40" s="31">
        <v>3.23</v>
      </c>
      <c r="N40" s="33" t="s">
        <v>56</v>
      </c>
      <c r="O40" s="33" t="s">
        <v>56</v>
      </c>
      <c r="P40" s="33" t="s">
        <v>56</v>
      </c>
      <c r="Q40" s="33" t="s">
        <v>100</v>
      </c>
      <c r="R40" s="41">
        <v>0</v>
      </c>
      <c r="S40" s="39" t="s">
        <v>58</v>
      </c>
    </row>
    <row r="41" spans="1:19" ht="21" customHeight="1">
      <c r="A41" s="35">
        <f t="shared" si="1"/>
        <v>32</v>
      </c>
      <c r="B41" s="76">
        <v>27211241093</v>
      </c>
      <c r="C41" s="38" t="s">
        <v>93</v>
      </c>
      <c r="D41" s="27" t="s">
        <v>164</v>
      </c>
      <c r="E41" s="34" t="s">
        <v>136</v>
      </c>
      <c r="F41" s="28">
        <v>37679</v>
      </c>
      <c r="G41" s="29" t="s">
        <v>94</v>
      </c>
      <c r="H41" s="30" t="s">
        <v>55</v>
      </c>
      <c r="I41" s="31">
        <v>7.2</v>
      </c>
      <c r="J41" s="32"/>
      <c r="K41" s="32">
        <v>7.9</v>
      </c>
      <c r="L41" s="31">
        <v>7.22</v>
      </c>
      <c r="M41" s="31">
        <v>3.01</v>
      </c>
      <c r="N41" s="33" t="s">
        <v>56</v>
      </c>
      <c r="O41" s="33" t="s">
        <v>56</v>
      </c>
      <c r="P41" s="33" t="s">
        <v>56</v>
      </c>
      <c r="Q41" s="33" t="s">
        <v>62</v>
      </c>
      <c r="R41" s="41">
        <v>0</v>
      </c>
      <c r="S41" s="39" t="s">
        <v>58</v>
      </c>
    </row>
    <row r="42" spans="1:19" ht="21" customHeight="1">
      <c r="A42" s="35">
        <f t="shared" si="1"/>
        <v>33</v>
      </c>
      <c r="B42" s="76">
        <v>27211201172</v>
      </c>
      <c r="C42" s="38" t="s">
        <v>165</v>
      </c>
      <c r="D42" s="27" t="s">
        <v>164</v>
      </c>
      <c r="E42" s="34" t="s">
        <v>136</v>
      </c>
      <c r="F42" s="28">
        <v>37709</v>
      </c>
      <c r="G42" s="29" t="s">
        <v>54</v>
      </c>
      <c r="H42" s="30" t="s">
        <v>55</v>
      </c>
      <c r="I42" s="31">
        <v>7.76</v>
      </c>
      <c r="J42" s="32"/>
      <c r="K42" s="32">
        <v>8</v>
      </c>
      <c r="L42" s="31">
        <v>7.77</v>
      </c>
      <c r="M42" s="31">
        <v>3.28</v>
      </c>
      <c r="N42" s="33" t="s">
        <v>56</v>
      </c>
      <c r="O42" s="33" t="s">
        <v>56</v>
      </c>
      <c r="P42" s="33" t="s">
        <v>56</v>
      </c>
      <c r="Q42" s="33" t="s">
        <v>62</v>
      </c>
      <c r="R42" s="41">
        <v>0</v>
      </c>
      <c r="S42" s="39" t="s">
        <v>58</v>
      </c>
    </row>
    <row r="43" spans="1:19" ht="21" customHeight="1">
      <c r="A43" s="35">
        <f t="shared" si="1"/>
        <v>34</v>
      </c>
      <c r="B43" s="76">
        <v>27211236021</v>
      </c>
      <c r="C43" s="38" t="s">
        <v>166</v>
      </c>
      <c r="D43" s="27" t="s">
        <v>164</v>
      </c>
      <c r="E43" s="34" t="s">
        <v>136</v>
      </c>
      <c r="F43" s="28">
        <v>37735</v>
      </c>
      <c r="G43" s="29" t="s">
        <v>67</v>
      </c>
      <c r="H43" s="30" t="s">
        <v>55</v>
      </c>
      <c r="I43" s="31">
        <v>7.75</v>
      </c>
      <c r="J43" s="32"/>
      <c r="K43" s="32">
        <v>7.9</v>
      </c>
      <c r="L43" s="31">
        <v>7.76</v>
      </c>
      <c r="M43" s="31">
        <v>3.34</v>
      </c>
      <c r="N43" s="33" t="s">
        <v>56</v>
      </c>
      <c r="O43" s="33" t="s">
        <v>56</v>
      </c>
      <c r="P43" s="33" t="s">
        <v>56</v>
      </c>
      <c r="Q43" s="33" t="s">
        <v>62</v>
      </c>
      <c r="R43" s="41">
        <v>0</v>
      </c>
      <c r="S43" s="39" t="s">
        <v>58</v>
      </c>
    </row>
    <row r="44" spans="1:19" ht="21" customHeight="1">
      <c r="A44" s="35">
        <f t="shared" si="1"/>
        <v>35</v>
      </c>
      <c r="B44" s="76">
        <v>27211202319</v>
      </c>
      <c r="C44" s="38" t="s">
        <v>167</v>
      </c>
      <c r="D44" s="27" t="s">
        <v>164</v>
      </c>
      <c r="E44" s="34" t="s">
        <v>136</v>
      </c>
      <c r="F44" s="28">
        <v>37626</v>
      </c>
      <c r="G44" s="29" t="s">
        <v>54</v>
      </c>
      <c r="H44" s="30" t="s">
        <v>55</v>
      </c>
      <c r="I44" s="31">
        <v>8.25</v>
      </c>
      <c r="J44" s="32"/>
      <c r="K44" s="32">
        <v>9.1999999999999993</v>
      </c>
      <c r="L44" s="31">
        <v>8.2799999999999994</v>
      </c>
      <c r="M44" s="31">
        <v>3.6</v>
      </c>
      <c r="N44" s="33" t="s">
        <v>56</v>
      </c>
      <c r="O44" s="33" t="s">
        <v>56</v>
      </c>
      <c r="P44" s="33" t="s">
        <v>56</v>
      </c>
      <c r="Q44" s="33" t="s">
        <v>62</v>
      </c>
      <c r="R44" s="41">
        <v>0</v>
      </c>
      <c r="S44" s="39" t="s">
        <v>58</v>
      </c>
    </row>
    <row r="45" spans="1:19" ht="21" customHeight="1">
      <c r="A45" s="35">
        <f t="shared" si="1"/>
        <v>36</v>
      </c>
      <c r="B45" s="76">
        <v>27213127728</v>
      </c>
      <c r="C45" s="38" t="s">
        <v>168</v>
      </c>
      <c r="D45" s="27" t="s">
        <v>132</v>
      </c>
      <c r="E45" s="34" t="s">
        <v>136</v>
      </c>
      <c r="F45" s="28">
        <v>37884</v>
      </c>
      <c r="G45" s="29" t="s">
        <v>94</v>
      </c>
      <c r="H45" s="30" t="s">
        <v>55</v>
      </c>
      <c r="I45" s="31">
        <v>7.16</v>
      </c>
      <c r="J45" s="32"/>
      <c r="K45" s="32">
        <v>7.8</v>
      </c>
      <c r="L45" s="31">
        <v>7.17</v>
      </c>
      <c r="M45" s="31">
        <v>2.96</v>
      </c>
      <c r="N45" s="33" t="s">
        <v>56</v>
      </c>
      <c r="O45" s="33" t="s">
        <v>56</v>
      </c>
      <c r="P45" s="33" t="s">
        <v>56</v>
      </c>
      <c r="Q45" s="33" t="s">
        <v>62</v>
      </c>
      <c r="R45" s="41">
        <v>0</v>
      </c>
      <c r="S45" s="39" t="s">
        <v>58</v>
      </c>
    </row>
    <row r="46" spans="1:19" ht="21" customHeight="1">
      <c r="A46" s="35">
        <f t="shared" si="1"/>
        <v>37</v>
      </c>
      <c r="B46" s="76">
        <v>27211322695</v>
      </c>
      <c r="C46" s="38" t="s">
        <v>95</v>
      </c>
      <c r="D46" s="27" t="s">
        <v>169</v>
      </c>
      <c r="E46" s="34" t="s">
        <v>136</v>
      </c>
      <c r="F46" s="28">
        <v>37812</v>
      </c>
      <c r="G46" s="29" t="s">
        <v>119</v>
      </c>
      <c r="H46" s="30" t="s">
        <v>55</v>
      </c>
      <c r="I46" s="31">
        <v>6.49</v>
      </c>
      <c r="J46" s="32"/>
      <c r="K46" s="32">
        <v>7.9</v>
      </c>
      <c r="L46" s="31">
        <v>6.52</v>
      </c>
      <c r="M46" s="31">
        <v>2.52</v>
      </c>
      <c r="N46" s="33" t="s">
        <v>56</v>
      </c>
      <c r="O46" s="33" t="s">
        <v>56</v>
      </c>
      <c r="P46" s="33" t="s">
        <v>56</v>
      </c>
      <c r="Q46" s="33" t="s">
        <v>62</v>
      </c>
      <c r="R46" s="41">
        <v>0</v>
      </c>
      <c r="S46" s="39" t="s">
        <v>58</v>
      </c>
    </row>
    <row r="47" spans="1:19" ht="21" customHeight="1">
      <c r="A47" s="35">
        <f t="shared" si="1"/>
        <v>38</v>
      </c>
      <c r="B47" s="76">
        <v>27211237294</v>
      </c>
      <c r="C47" s="38" t="s">
        <v>170</v>
      </c>
      <c r="D47" s="27" t="s">
        <v>171</v>
      </c>
      <c r="E47" s="34" t="s">
        <v>136</v>
      </c>
      <c r="F47" s="28">
        <v>37757</v>
      </c>
      <c r="G47" s="29" t="s">
        <v>54</v>
      </c>
      <c r="H47" s="30" t="s">
        <v>55</v>
      </c>
      <c r="I47" s="31">
        <v>6.77</v>
      </c>
      <c r="J47" s="32"/>
      <c r="K47" s="32">
        <v>7</v>
      </c>
      <c r="L47" s="31">
        <v>6.77</v>
      </c>
      <c r="M47" s="31">
        <v>2.72</v>
      </c>
      <c r="N47" s="33" t="s">
        <v>56</v>
      </c>
      <c r="O47" s="33" t="s">
        <v>56</v>
      </c>
      <c r="P47" s="33" t="s">
        <v>56</v>
      </c>
      <c r="Q47" s="33" t="s">
        <v>62</v>
      </c>
      <c r="R47" s="41">
        <v>0</v>
      </c>
      <c r="S47" s="39" t="s">
        <v>58</v>
      </c>
    </row>
    <row r="48" spans="1:19" ht="21" customHeight="1">
      <c r="A48" s="35">
        <f t="shared" si="1"/>
        <v>39</v>
      </c>
      <c r="B48" s="76">
        <v>27211224983</v>
      </c>
      <c r="C48" s="38" t="s">
        <v>172</v>
      </c>
      <c r="D48" s="27" t="s">
        <v>173</v>
      </c>
      <c r="E48" s="34" t="s">
        <v>136</v>
      </c>
      <c r="F48" s="28">
        <v>37818</v>
      </c>
      <c r="G48" s="29" t="s">
        <v>54</v>
      </c>
      <c r="H48" s="30" t="s">
        <v>55</v>
      </c>
      <c r="I48" s="31">
        <v>7.43</v>
      </c>
      <c r="J48" s="32"/>
      <c r="K48" s="32">
        <v>9</v>
      </c>
      <c r="L48" s="31">
        <v>7.47</v>
      </c>
      <c r="M48" s="31">
        <v>3.15</v>
      </c>
      <c r="N48" s="33" t="s">
        <v>56</v>
      </c>
      <c r="O48" s="33" t="s">
        <v>56</v>
      </c>
      <c r="P48" s="33" t="s">
        <v>56</v>
      </c>
      <c r="Q48" s="33" t="s">
        <v>100</v>
      </c>
      <c r="R48" s="41">
        <v>0</v>
      </c>
      <c r="S48" s="39" t="s">
        <v>58</v>
      </c>
    </row>
    <row r="49" spans="1:19" ht="21" customHeight="1">
      <c r="A49" s="35">
        <f t="shared" si="1"/>
        <v>40</v>
      </c>
      <c r="B49" s="76">
        <v>27211238501</v>
      </c>
      <c r="C49" s="38" t="s">
        <v>174</v>
      </c>
      <c r="D49" s="27" t="s">
        <v>173</v>
      </c>
      <c r="E49" s="34" t="s">
        <v>136</v>
      </c>
      <c r="F49" s="28">
        <v>37894</v>
      </c>
      <c r="G49" s="29" t="s">
        <v>175</v>
      </c>
      <c r="H49" s="30" t="s">
        <v>55</v>
      </c>
      <c r="I49" s="31">
        <v>7.32</v>
      </c>
      <c r="J49" s="32"/>
      <c r="K49" s="32">
        <v>8.3000000000000007</v>
      </c>
      <c r="L49" s="31">
        <v>7.34</v>
      </c>
      <c r="M49" s="31">
        <v>3.05</v>
      </c>
      <c r="N49" s="33" t="s">
        <v>56</v>
      </c>
      <c r="O49" s="33" t="s">
        <v>56</v>
      </c>
      <c r="P49" s="33" t="s">
        <v>56</v>
      </c>
      <c r="Q49" s="33" t="s">
        <v>62</v>
      </c>
      <c r="R49" s="41">
        <v>0</v>
      </c>
      <c r="S49" s="39" t="s">
        <v>58</v>
      </c>
    </row>
    <row r="50" spans="1:19" ht="21" customHeight="1">
      <c r="A50" s="35">
        <f t="shared" si="1"/>
        <v>41</v>
      </c>
      <c r="B50" s="76">
        <v>27211233193</v>
      </c>
      <c r="C50" s="38" t="s">
        <v>176</v>
      </c>
      <c r="D50" s="27" t="s">
        <v>177</v>
      </c>
      <c r="E50" s="34" t="s">
        <v>136</v>
      </c>
      <c r="F50" s="28">
        <v>37890</v>
      </c>
      <c r="G50" s="29" t="s">
        <v>67</v>
      </c>
      <c r="H50" s="30" t="s">
        <v>55</v>
      </c>
      <c r="I50" s="31">
        <v>6.78</v>
      </c>
      <c r="J50" s="32"/>
      <c r="K50" s="32">
        <v>7.2</v>
      </c>
      <c r="L50" s="31">
        <v>6.79</v>
      </c>
      <c r="M50" s="31">
        <v>2.74</v>
      </c>
      <c r="N50" s="33" t="s">
        <v>56</v>
      </c>
      <c r="O50" s="33" t="s">
        <v>56</v>
      </c>
      <c r="P50" s="33" t="s">
        <v>56</v>
      </c>
      <c r="Q50" s="33" t="s">
        <v>62</v>
      </c>
      <c r="R50" s="41">
        <v>0</v>
      </c>
      <c r="S50" s="39" t="s">
        <v>58</v>
      </c>
    </row>
    <row r="51" spans="1:19" ht="21" customHeight="1">
      <c r="A51" s="35">
        <f t="shared" si="1"/>
        <v>42</v>
      </c>
      <c r="B51" s="76">
        <v>27214303104</v>
      </c>
      <c r="C51" s="38" t="s">
        <v>178</v>
      </c>
      <c r="D51" s="27" t="s">
        <v>179</v>
      </c>
      <c r="E51" s="34" t="s">
        <v>136</v>
      </c>
      <c r="F51" s="28">
        <v>37496</v>
      </c>
      <c r="G51" s="29" t="s">
        <v>180</v>
      </c>
      <c r="H51" s="30" t="s">
        <v>55</v>
      </c>
      <c r="I51" s="31">
        <v>7.01</v>
      </c>
      <c r="J51" s="32"/>
      <c r="K51" s="32">
        <v>8</v>
      </c>
      <c r="L51" s="31">
        <v>7.04</v>
      </c>
      <c r="M51" s="31">
        <v>2.88</v>
      </c>
      <c r="N51" s="33" t="s">
        <v>56</v>
      </c>
      <c r="O51" s="33" t="s">
        <v>56</v>
      </c>
      <c r="P51" s="33" t="s">
        <v>56</v>
      </c>
      <c r="Q51" s="33" t="s">
        <v>62</v>
      </c>
      <c r="R51" s="41">
        <v>0</v>
      </c>
      <c r="S51" s="39" t="s">
        <v>58</v>
      </c>
    </row>
    <row r="52" spans="1:19" ht="21" customHeight="1">
      <c r="A52" s="35">
        <f t="shared" si="1"/>
        <v>43</v>
      </c>
      <c r="B52" s="76">
        <v>27211248358</v>
      </c>
      <c r="C52" s="38" t="s">
        <v>181</v>
      </c>
      <c r="D52" s="27" t="s">
        <v>134</v>
      </c>
      <c r="E52" s="34" t="s">
        <v>136</v>
      </c>
      <c r="F52" s="28">
        <v>37870</v>
      </c>
      <c r="G52" s="29" t="s">
        <v>67</v>
      </c>
      <c r="H52" s="30" t="s">
        <v>55</v>
      </c>
      <c r="I52" s="31">
        <v>7.06</v>
      </c>
      <c r="J52" s="32"/>
      <c r="K52" s="32">
        <v>8</v>
      </c>
      <c r="L52" s="31">
        <v>7.08</v>
      </c>
      <c r="M52" s="31">
        <v>2.9</v>
      </c>
      <c r="N52" s="33" t="s">
        <v>56</v>
      </c>
      <c r="O52" s="33" t="s">
        <v>56</v>
      </c>
      <c r="P52" s="33" t="s">
        <v>56</v>
      </c>
      <c r="Q52" s="33" t="s">
        <v>62</v>
      </c>
      <c r="R52" s="41">
        <v>0</v>
      </c>
      <c r="S52" s="39" t="s">
        <v>58</v>
      </c>
    </row>
    <row r="53" spans="1:19" ht="21" customHeight="1">
      <c r="A53" s="35">
        <f t="shared" si="1"/>
        <v>44</v>
      </c>
      <c r="B53" s="76">
        <v>27201244112</v>
      </c>
      <c r="C53" s="38" t="s">
        <v>182</v>
      </c>
      <c r="D53" s="27" t="s">
        <v>183</v>
      </c>
      <c r="E53" s="34" t="s">
        <v>136</v>
      </c>
      <c r="F53" s="28">
        <v>37819</v>
      </c>
      <c r="G53" s="29" t="s">
        <v>67</v>
      </c>
      <c r="H53" s="30" t="s">
        <v>92</v>
      </c>
      <c r="I53" s="31">
        <v>7.99</v>
      </c>
      <c r="J53" s="32"/>
      <c r="K53" s="32">
        <v>7.8</v>
      </c>
      <c r="L53" s="31">
        <v>7.98</v>
      </c>
      <c r="M53" s="31">
        <v>3.44</v>
      </c>
      <c r="N53" s="33" t="s">
        <v>56</v>
      </c>
      <c r="O53" s="33" t="s">
        <v>56</v>
      </c>
      <c r="P53" s="33" t="s">
        <v>56</v>
      </c>
      <c r="Q53" s="33" t="s">
        <v>100</v>
      </c>
      <c r="R53" s="41">
        <v>0</v>
      </c>
      <c r="S53" s="39" t="s">
        <v>58</v>
      </c>
    </row>
    <row r="54" spans="1:19" ht="21" customHeight="1">
      <c r="A54" s="35">
        <f t="shared" si="1"/>
        <v>45</v>
      </c>
      <c r="B54" s="76">
        <v>27211240583</v>
      </c>
      <c r="C54" s="38" t="s">
        <v>184</v>
      </c>
      <c r="D54" s="27" t="s">
        <v>55</v>
      </c>
      <c r="E54" s="34" t="s">
        <v>136</v>
      </c>
      <c r="F54" s="28">
        <v>37913</v>
      </c>
      <c r="G54" s="29" t="s">
        <v>94</v>
      </c>
      <c r="H54" s="30" t="s">
        <v>55</v>
      </c>
      <c r="I54" s="31">
        <v>7.01</v>
      </c>
      <c r="J54" s="32"/>
      <c r="K54" s="32">
        <v>7.8</v>
      </c>
      <c r="L54" s="31">
        <v>7.03</v>
      </c>
      <c r="M54" s="31">
        <v>2.84</v>
      </c>
      <c r="N54" s="33" t="s">
        <v>56</v>
      </c>
      <c r="O54" s="33" t="s">
        <v>56</v>
      </c>
      <c r="P54" s="33" t="s">
        <v>56</v>
      </c>
      <c r="Q54" s="33" t="s">
        <v>57</v>
      </c>
      <c r="R54" s="41">
        <v>0</v>
      </c>
      <c r="S54" s="39" t="s">
        <v>58</v>
      </c>
    </row>
    <row r="55" spans="1:19" ht="21" customHeight="1">
      <c r="A55" s="35">
        <f t="shared" si="1"/>
        <v>46</v>
      </c>
      <c r="B55" s="76">
        <v>27211241198</v>
      </c>
      <c r="C55" s="38" t="s">
        <v>93</v>
      </c>
      <c r="D55" s="27" t="s">
        <v>185</v>
      </c>
      <c r="E55" s="34" t="s">
        <v>136</v>
      </c>
      <c r="F55" s="28">
        <v>37721</v>
      </c>
      <c r="G55" s="29" t="s">
        <v>94</v>
      </c>
      <c r="H55" s="30" t="s">
        <v>55</v>
      </c>
      <c r="I55" s="31">
        <v>7.17</v>
      </c>
      <c r="J55" s="32"/>
      <c r="K55" s="32">
        <v>7.5</v>
      </c>
      <c r="L55" s="31">
        <v>7.18</v>
      </c>
      <c r="M55" s="31">
        <v>2.97</v>
      </c>
      <c r="N55" s="33" t="s">
        <v>56</v>
      </c>
      <c r="O55" s="33" t="s">
        <v>56</v>
      </c>
      <c r="P55" s="33" t="s">
        <v>56</v>
      </c>
      <c r="Q55" s="33" t="s">
        <v>57</v>
      </c>
      <c r="R55" s="41">
        <v>0</v>
      </c>
      <c r="S55" s="39" t="s">
        <v>58</v>
      </c>
    </row>
    <row r="56" spans="1:19" ht="21" customHeight="1">
      <c r="A56" s="35">
        <f t="shared" si="1"/>
        <v>47</v>
      </c>
      <c r="B56" s="76">
        <v>27211235617</v>
      </c>
      <c r="C56" s="38" t="s">
        <v>93</v>
      </c>
      <c r="D56" s="27" t="s">
        <v>186</v>
      </c>
      <c r="E56" s="34" t="s">
        <v>136</v>
      </c>
      <c r="F56" s="28">
        <v>37622</v>
      </c>
      <c r="G56" s="29" t="s">
        <v>67</v>
      </c>
      <c r="H56" s="30" t="s">
        <v>55</v>
      </c>
      <c r="I56" s="31">
        <v>6.95</v>
      </c>
      <c r="J56" s="32"/>
      <c r="K56" s="32">
        <v>8.1999999999999993</v>
      </c>
      <c r="L56" s="31">
        <v>6.98</v>
      </c>
      <c r="M56" s="31">
        <v>2.87</v>
      </c>
      <c r="N56" s="33" t="s">
        <v>56</v>
      </c>
      <c r="O56" s="33" t="s">
        <v>56</v>
      </c>
      <c r="P56" s="33" t="s">
        <v>56</v>
      </c>
      <c r="Q56" s="33" t="s">
        <v>62</v>
      </c>
      <c r="R56" s="41">
        <v>0</v>
      </c>
      <c r="S56" s="39" t="s">
        <v>58</v>
      </c>
    </row>
    <row r="57" spans="1:19" ht="21" customHeight="1">
      <c r="A57" s="35">
        <f t="shared" si="1"/>
        <v>48</v>
      </c>
      <c r="B57" s="76">
        <v>27211248168</v>
      </c>
      <c r="C57" s="38" t="s">
        <v>187</v>
      </c>
      <c r="D57" s="27" t="s">
        <v>188</v>
      </c>
      <c r="E57" s="34" t="s">
        <v>136</v>
      </c>
      <c r="F57" s="28">
        <v>37644</v>
      </c>
      <c r="G57" s="29" t="s">
        <v>67</v>
      </c>
      <c r="H57" s="30" t="s">
        <v>55</v>
      </c>
      <c r="I57" s="31">
        <v>7.03</v>
      </c>
      <c r="J57" s="32"/>
      <c r="K57" s="32">
        <v>8</v>
      </c>
      <c r="L57" s="31">
        <v>7.06</v>
      </c>
      <c r="M57" s="31">
        <v>2.91</v>
      </c>
      <c r="N57" s="33" t="s">
        <v>56</v>
      </c>
      <c r="O57" s="33" t="s">
        <v>56</v>
      </c>
      <c r="P57" s="33" t="s">
        <v>56</v>
      </c>
      <c r="Q57" s="33" t="s">
        <v>62</v>
      </c>
      <c r="R57" s="41">
        <v>0</v>
      </c>
      <c r="S57" s="39" t="s">
        <v>58</v>
      </c>
    </row>
    <row r="58" spans="1:19" ht="21" customHeight="1">
      <c r="A58" s="35">
        <f t="shared" si="1"/>
        <v>49</v>
      </c>
      <c r="B58" s="76">
        <v>27211202437</v>
      </c>
      <c r="C58" s="38" t="s">
        <v>189</v>
      </c>
      <c r="D58" s="27" t="s">
        <v>188</v>
      </c>
      <c r="E58" s="34" t="s">
        <v>136</v>
      </c>
      <c r="F58" s="28">
        <v>37946</v>
      </c>
      <c r="G58" s="29" t="s">
        <v>54</v>
      </c>
      <c r="H58" s="30" t="s">
        <v>55</v>
      </c>
      <c r="I58" s="31">
        <v>8.1300000000000008</v>
      </c>
      <c r="J58" s="32"/>
      <c r="K58" s="32">
        <v>7.7</v>
      </c>
      <c r="L58" s="31">
        <v>8.1199999999999992</v>
      </c>
      <c r="M58" s="31">
        <v>3.53</v>
      </c>
      <c r="N58" s="33" t="s">
        <v>56</v>
      </c>
      <c r="O58" s="33" t="s">
        <v>56</v>
      </c>
      <c r="P58" s="33" t="s">
        <v>56</v>
      </c>
      <c r="Q58" s="33" t="s">
        <v>62</v>
      </c>
      <c r="R58" s="41">
        <v>0</v>
      </c>
      <c r="S58" s="39" t="s">
        <v>58</v>
      </c>
    </row>
    <row r="59" spans="1:19" ht="21" customHeight="1">
      <c r="A59" s="35">
        <f t="shared" si="1"/>
        <v>50</v>
      </c>
      <c r="B59" s="76">
        <v>27211231335</v>
      </c>
      <c r="C59" s="38" t="s">
        <v>158</v>
      </c>
      <c r="D59" s="27" t="s">
        <v>190</v>
      </c>
      <c r="E59" s="34" t="s">
        <v>136</v>
      </c>
      <c r="F59" s="28">
        <v>37784</v>
      </c>
      <c r="G59" s="29" t="s">
        <v>67</v>
      </c>
      <c r="H59" s="30" t="s">
        <v>55</v>
      </c>
      <c r="I59" s="31">
        <v>7.74</v>
      </c>
      <c r="J59" s="32"/>
      <c r="K59" s="32">
        <v>8.5</v>
      </c>
      <c r="L59" s="31">
        <v>7.76</v>
      </c>
      <c r="M59" s="31">
        <v>3.28</v>
      </c>
      <c r="N59" s="33" t="s">
        <v>56</v>
      </c>
      <c r="O59" s="33" t="s">
        <v>56</v>
      </c>
      <c r="P59" s="33" t="s">
        <v>56</v>
      </c>
      <c r="Q59" s="33" t="s">
        <v>62</v>
      </c>
      <c r="R59" s="41">
        <v>0</v>
      </c>
      <c r="S59" s="39" t="s">
        <v>58</v>
      </c>
    </row>
    <row r="60" spans="1:19" ht="21" customHeight="1">
      <c r="A60" s="35">
        <f t="shared" ref="A60:A84" si="2">A59+1</f>
        <v>51</v>
      </c>
      <c r="B60" s="108">
        <v>27211201975</v>
      </c>
      <c r="C60" s="109" t="s">
        <v>191</v>
      </c>
      <c r="D60" s="110" t="s">
        <v>190</v>
      </c>
      <c r="E60" s="111" t="s">
        <v>136</v>
      </c>
      <c r="F60" s="112">
        <v>37904</v>
      </c>
      <c r="G60" s="113" t="s">
        <v>54</v>
      </c>
      <c r="H60" s="114" t="s">
        <v>55</v>
      </c>
      <c r="I60" s="115">
        <v>6.05</v>
      </c>
      <c r="J60" s="116"/>
      <c r="K60" s="116">
        <v>7.9</v>
      </c>
      <c r="L60" s="115">
        <v>6.09</v>
      </c>
      <c r="M60" s="115">
        <v>2.2799999999999998</v>
      </c>
      <c r="N60" s="117" t="s">
        <v>56</v>
      </c>
      <c r="O60" s="117" t="s">
        <v>56</v>
      </c>
      <c r="P60" s="117" t="s">
        <v>56</v>
      </c>
      <c r="Q60" s="117">
        <v>0</v>
      </c>
      <c r="R60" s="118">
        <v>0</v>
      </c>
      <c r="S60" s="119" t="s">
        <v>230</v>
      </c>
    </row>
    <row r="61" spans="1:19" ht="21" customHeight="1">
      <c r="A61" s="35">
        <f t="shared" si="2"/>
        <v>52</v>
      </c>
      <c r="B61" s="76">
        <v>27204321839</v>
      </c>
      <c r="C61" s="38" t="s">
        <v>192</v>
      </c>
      <c r="D61" s="27" t="s">
        <v>193</v>
      </c>
      <c r="E61" s="34" t="s">
        <v>136</v>
      </c>
      <c r="F61" s="28">
        <v>37827</v>
      </c>
      <c r="G61" s="29" t="s">
        <v>54</v>
      </c>
      <c r="H61" s="30" t="s">
        <v>55</v>
      </c>
      <c r="I61" s="31">
        <v>7.4</v>
      </c>
      <c r="J61" s="32"/>
      <c r="K61" s="32">
        <v>8</v>
      </c>
      <c r="L61" s="31">
        <v>7.41</v>
      </c>
      <c r="M61" s="31">
        <v>3.12</v>
      </c>
      <c r="N61" s="33" t="s">
        <v>56</v>
      </c>
      <c r="O61" s="33" t="s">
        <v>56</v>
      </c>
      <c r="P61" s="33" t="s">
        <v>56</v>
      </c>
      <c r="Q61" s="33" t="s">
        <v>62</v>
      </c>
      <c r="R61" s="41">
        <v>0</v>
      </c>
      <c r="S61" s="39" t="s">
        <v>58</v>
      </c>
    </row>
    <row r="62" spans="1:19" ht="21" customHeight="1">
      <c r="A62" s="35">
        <f t="shared" si="2"/>
        <v>53</v>
      </c>
      <c r="B62" s="76">
        <v>27211220704</v>
      </c>
      <c r="C62" s="38" t="s">
        <v>194</v>
      </c>
      <c r="D62" s="27" t="s">
        <v>195</v>
      </c>
      <c r="E62" s="34" t="s">
        <v>136</v>
      </c>
      <c r="F62" s="28">
        <v>37667</v>
      </c>
      <c r="G62" s="29" t="s">
        <v>119</v>
      </c>
      <c r="H62" s="30" t="s">
        <v>55</v>
      </c>
      <c r="I62" s="31">
        <v>7.01</v>
      </c>
      <c r="J62" s="32"/>
      <c r="K62" s="32">
        <v>6.3</v>
      </c>
      <c r="L62" s="31">
        <v>6.99</v>
      </c>
      <c r="M62" s="31">
        <v>2.85</v>
      </c>
      <c r="N62" s="33" t="s">
        <v>56</v>
      </c>
      <c r="O62" s="33" t="s">
        <v>56</v>
      </c>
      <c r="P62" s="33" t="s">
        <v>56</v>
      </c>
      <c r="Q62" s="33" t="s">
        <v>62</v>
      </c>
      <c r="R62" s="41">
        <v>0</v>
      </c>
      <c r="S62" s="39" t="s">
        <v>58</v>
      </c>
    </row>
    <row r="63" spans="1:19" ht="21" customHeight="1">
      <c r="A63" s="35">
        <f t="shared" si="2"/>
        <v>54</v>
      </c>
      <c r="B63" s="76">
        <v>27214324851</v>
      </c>
      <c r="C63" s="38" t="s">
        <v>196</v>
      </c>
      <c r="D63" s="27" t="s">
        <v>197</v>
      </c>
      <c r="E63" s="34" t="s">
        <v>136</v>
      </c>
      <c r="F63" s="28">
        <v>37622</v>
      </c>
      <c r="G63" s="29" t="s">
        <v>67</v>
      </c>
      <c r="H63" s="30" t="s">
        <v>55</v>
      </c>
      <c r="I63" s="31">
        <v>7.69</v>
      </c>
      <c r="J63" s="32"/>
      <c r="K63" s="32">
        <v>8.6</v>
      </c>
      <c r="L63" s="31">
        <v>7.71</v>
      </c>
      <c r="M63" s="31">
        <v>3.29</v>
      </c>
      <c r="N63" s="33" t="s">
        <v>56</v>
      </c>
      <c r="O63" s="33" t="s">
        <v>56</v>
      </c>
      <c r="P63" s="33" t="s">
        <v>56</v>
      </c>
      <c r="Q63" s="33" t="s">
        <v>62</v>
      </c>
      <c r="R63" s="41">
        <v>0</v>
      </c>
      <c r="S63" s="39" t="s">
        <v>58</v>
      </c>
    </row>
    <row r="64" spans="1:19" ht="21" customHeight="1">
      <c r="A64" s="35">
        <f t="shared" si="2"/>
        <v>55</v>
      </c>
      <c r="B64" s="76">
        <v>27211224516</v>
      </c>
      <c r="C64" s="38" t="s">
        <v>198</v>
      </c>
      <c r="D64" s="27" t="s">
        <v>199</v>
      </c>
      <c r="E64" s="34" t="s">
        <v>136</v>
      </c>
      <c r="F64" s="28">
        <v>37670</v>
      </c>
      <c r="G64" s="29" t="s">
        <v>146</v>
      </c>
      <c r="H64" s="30" t="s">
        <v>55</v>
      </c>
      <c r="I64" s="31">
        <v>7.54</v>
      </c>
      <c r="J64" s="32"/>
      <c r="K64" s="32">
        <v>8.5</v>
      </c>
      <c r="L64" s="31">
        <v>7.56</v>
      </c>
      <c r="M64" s="31">
        <v>3.2</v>
      </c>
      <c r="N64" s="33" t="s">
        <v>56</v>
      </c>
      <c r="O64" s="33" t="s">
        <v>56</v>
      </c>
      <c r="P64" s="33" t="s">
        <v>56</v>
      </c>
      <c r="Q64" s="33" t="s">
        <v>62</v>
      </c>
      <c r="R64" s="41">
        <v>0</v>
      </c>
      <c r="S64" s="39" t="s">
        <v>58</v>
      </c>
    </row>
    <row r="65" spans="1:19" ht="21" customHeight="1">
      <c r="A65" s="35">
        <f t="shared" si="2"/>
        <v>56</v>
      </c>
      <c r="B65" s="76">
        <v>27211228325</v>
      </c>
      <c r="C65" s="38" t="s">
        <v>200</v>
      </c>
      <c r="D65" s="27" t="s">
        <v>52</v>
      </c>
      <c r="E65" s="34" t="s">
        <v>136</v>
      </c>
      <c r="F65" s="28">
        <v>37829</v>
      </c>
      <c r="G65" s="29" t="s">
        <v>119</v>
      </c>
      <c r="H65" s="30" t="s">
        <v>55</v>
      </c>
      <c r="I65" s="31">
        <v>6.91</v>
      </c>
      <c r="J65" s="32"/>
      <c r="K65" s="32">
        <v>7.8</v>
      </c>
      <c r="L65" s="31">
        <v>6.94</v>
      </c>
      <c r="M65" s="31">
        <v>2.83</v>
      </c>
      <c r="N65" s="33" t="s">
        <v>56</v>
      </c>
      <c r="O65" s="33" t="s">
        <v>56</v>
      </c>
      <c r="P65" s="33" t="s">
        <v>56</v>
      </c>
      <c r="Q65" s="33" t="s">
        <v>62</v>
      </c>
      <c r="R65" s="41">
        <v>0</v>
      </c>
      <c r="S65" s="39" t="s">
        <v>58</v>
      </c>
    </row>
    <row r="66" spans="1:19" ht="21" customHeight="1">
      <c r="A66" s="35">
        <f t="shared" si="2"/>
        <v>57</v>
      </c>
      <c r="B66" s="76">
        <v>27211321114</v>
      </c>
      <c r="C66" s="38" t="s">
        <v>201</v>
      </c>
      <c r="D66" s="27" t="s">
        <v>52</v>
      </c>
      <c r="E66" s="34" t="s">
        <v>136</v>
      </c>
      <c r="F66" s="28">
        <v>37912</v>
      </c>
      <c r="G66" s="29" t="s">
        <v>79</v>
      </c>
      <c r="H66" s="30" t="s">
        <v>55</v>
      </c>
      <c r="I66" s="31">
        <v>7.89</v>
      </c>
      <c r="J66" s="32"/>
      <c r="K66" s="32">
        <v>8.6</v>
      </c>
      <c r="L66" s="31">
        <v>7.91</v>
      </c>
      <c r="M66" s="31">
        <v>3.37</v>
      </c>
      <c r="N66" s="33" t="s">
        <v>56</v>
      </c>
      <c r="O66" s="33" t="s">
        <v>56</v>
      </c>
      <c r="P66" s="33" t="s">
        <v>56</v>
      </c>
      <c r="Q66" s="33" t="s">
        <v>62</v>
      </c>
      <c r="R66" s="41">
        <v>0</v>
      </c>
      <c r="S66" s="39" t="s">
        <v>58</v>
      </c>
    </row>
    <row r="67" spans="1:19" ht="21" customHeight="1">
      <c r="A67" s="35">
        <f t="shared" si="2"/>
        <v>58</v>
      </c>
      <c r="B67" s="76">
        <v>27211200992</v>
      </c>
      <c r="C67" s="38" t="s">
        <v>202</v>
      </c>
      <c r="D67" s="27" t="s">
        <v>203</v>
      </c>
      <c r="E67" s="34" t="s">
        <v>136</v>
      </c>
      <c r="F67" s="28">
        <v>37862</v>
      </c>
      <c r="G67" s="29" t="s">
        <v>54</v>
      </c>
      <c r="H67" s="30" t="s">
        <v>55</v>
      </c>
      <c r="I67" s="31">
        <v>7.09</v>
      </c>
      <c r="J67" s="32"/>
      <c r="K67" s="32">
        <v>7.8</v>
      </c>
      <c r="L67" s="31">
        <v>7.1</v>
      </c>
      <c r="M67" s="31">
        <v>2.92</v>
      </c>
      <c r="N67" s="33" t="s">
        <v>56</v>
      </c>
      <c r="O67" s="33" t="s">
        <v>56</v>
      </c>
      <c r="P67" s="33" t="s">
        <v>56</v>
      </c>
      <c r="Q67" s="33" t="s">
        <v>57</v>
      </c>
      <c r="R67" s="41">
        <v>0</v>
      </c>
      <c r="S67" s="39" t="s">
        <v>58</v>
      </c>
    </row>
    <row r="68" spans="1:19" ht="21" customHeight="1">
      <c r="A68" s="35">
        <f t="shared" si="2"/>
        <v>59</v>
      </c>
      <c r="B68" s="76">
        <v>27211202231</v>
      </c>
      <c r="C68" s="38" t="s">
        <v>204</v>
      </c>
      <c r="D68" s="27" t="s">
        <v>203</v>
      </c>
      <c r="E68" s="34" t="s">
        <v>136</v>
      </c>
      <c r="F68" s="28">
        <v>37814</v>
      </c>
      <c r="G68" s="29" t="s">
        <v>54</v>
      </c>
      <c r="H68" s="30" t="s">
        <v>55</v>
      </c>
      <c r="I68" s="31">
        <v>7.99</v>
      </c>
      <c r="J68" s="32"/>
      <c r="K68" s="32">
        <v>9</v>
      </c>
      <c r="L68" s="31">
        <v>8.01</v>
      </c>
      <c r="M68" s="31">
        <v>3.48</v>
      </c>
      <c r="N68" s="33" t="s">
        <v>56</v>
      </c>
      <c r="O68" s="33" t="s">
        <v>56</v>
      </c>
      <c r="P68" s="33" t="s">
        <v>56</v>
      </c>
      <c r="Q68" s="33" t="s">
        <v>62</v>
      </c>
      <c r="R68" s="41">
        <v>0</v>
      </c>
      <c r="S68" s="39" t="s">
        <v>58</v>
      </c>
    </row>
    <row r="69" spans="1:19" ht="21" customHeight="1">
      <c r="A69" s="35">
        <f t="shared" si="2"/>
        <v>60</v>
      </c>
      <c r="B69" s="76">
        <v>27211248776</v>
      </c>
      <c r="C69" s="38" t="s">
        <v>205</v>
      </c>
      <c r="D69" s="27" t="s">
        <v>206</v>
      </c>
      <c r="E69" s="34" t="s">
        <v>136</v>
      </c>
      <c r="F69" s="28">
        <v>37931</v>
      </c>
      <c r="G69" s="29" t="s">
        <v>76</v>
      </c>
      <c r="H69" s="30" t="s">
        <v>55</v>
      </c>
      <c r="I69" s="31">
        <v>7.85</v>
      </c>
      <c r="J69" s="32"/>
      <c r="K69" s="32">
        <v>8</v>
      </c>
      <c r="L69" s="31">
        <v>7.85</v>
      </c>
      <c r="M69" s="31">
        <v>3.37</v>
      </c>
      <c r="N69" s="33" t="s">
        <v>56</v>
      </c>
      <c r="O69" s="33" t="s">
        <v>56</v>
      </c>
      <c r="P69" s="33" t="s">
        <v>56</v>
      </c>
      <c r="Q69" s="33" t="s">
        <v>62</v>
      </c>
      <c r="R69" s="41">
        <v>0</v>
      </c>
      <c r="S69" s="39" t="s">
        <v>58</v>
      </c>
    </row>
    <row r="70" spans="1:19" ht="21" customHeight="1">
      <c r="A70" s="35">
        <f t="shared" si="2"/>
        <v>61</v>
      </c>
      <c r="B70" s="76">
        <v>27201240468</v>
      </c>
      <c r="C70" s="38" t="s">
        <v>207</v>
      </c>
      <c r="D70" s="27" t="s">
        <v>208</v>
      </c>
      <c r="E70" s="34" t="s">
        <v>136</v>
      </c>
      <c r="F70" s="28">
        <v>37790</v>
      </c>
      <c r="G70" s="29" t="s">
        <v>94</v>
      </c>
      <c r="H70" s="30" t="s">
        <v>92</v>
      </c>
      <c r="I70" s="31">
        <v>7.21</v>
      </c>
      <c r="J70" s="32"/>
      <c r="K70" s="32">
        <v>8.5</v>
      </c>
      <c r="L70" s="31">
        <v>7.24</v>
      </c>
      <c r="M70" s="31">
        <v>3</v>
      </c>
      <c r="N70" s="33" t="s">
        <v>56</v>
      </c>
      <c r="O70" s="33" t="s">
        <v>56</v>
      </c>
      <c r="P70" s="33" t="s">
        <v>56</v>
      </c>
      <c r="Q70" s="33" t="s">
        <v>62</v>
      </c>
      <c r="R70" s="41">
        <v>0</v>
      </c>
      <c r="S70" s="39" t="s">
        <v>58</v>
      </c>
    </row>
    <row r="71" spans="1:19" ht="21" customHeight="1">
      <c r="A71" s="35">
        <f t="shared" si="2"/>
        <v>62</v>
      </c>
      <c r="B71" s="76">
        <v>27211202489</v>
      </c>
      <c r="C71" s="38" t="s">
        <v>209</v>
      </c>
      <c r="D71" s="27" t="s">
        <v>210</v>
      </c>
      <c r="E71" s="34" t="s">
        <v>136</v>
      </c>
      <c r="F71" s="28">
        <v>37985</v>
      </c>
      <c r="G71" s="29" t="s">
        <v>149</v>
      </c>
      <c r="H71" s="30" t="s">
        <v>55</v>
      </c>
      <c r="I71" s="31">
        <v>7.41</v>
      </c>
      <c r="J71" s="32"/>
      <c r="K71" s="32">
        <v>9</v>
      </c>
      <c r="L71" s="31">
        <v>7.45</v>
      </c>
      <c r="M71" s="31">
        <v>3.13</v>
      </c>
      <c r="N71" s="33" t="s">
        <v>56</v>
      </c>
      <c r="O71" s="33" t="s">
        <v>56</v>
      </c>
      <c r="P71" s="33" t="s">
        <v>56</v>
      </c>
      <c r="Q71" s="33" t="s">
        <v>62</v>
      </c>
      <c r="R71" s="41">
        <v>0</v>
      </c>
      <c r="S71" s="39" t="s">
        <v>58</v>
      </c>
    </row>
    <row r="72" spans="1:19" ht="21" customHeight="1">
      <c r="A72" s="35">
        <f t="shared" si="2"/>
        <v>63</v>
      </c>
      <c r="B72" s="76">
        <v>26211227305</v>
      </c>
      <c r="C72" s="38" t="s">
        <v>75</v>
      </c>
      <c r="D72" s="27" t="s">
        <v>210</v>
      </c>
      <c r="E72" s="34" t="s">
        <v>136</v>
      </c>
      <c r="F72" s="28">
        <v>37612</v>
      </c>
      <c r="G72" s="29" t="s">
        <v>97</v>
      </c>
      <c r="H72" s="30" t="s">
        <v>55</v>
      </c>
      <c r="I72" s="31">
        <v>7.31</v>
      </c>
      <c r="J72" s="32"/>
      <c r="K72" s="32">
        <v>8.5</v>
      </c>
      <c r="L72" s="31">
        <v>7.34</v>
      </c>
      <c r="M72" s="31">
        <v>3.05</v>
      </c>
      <c r="N72" s="33" t="s">
        <v>56</v>
      </c>
      <c r="O72" s="33" t="s">
        <v>56</v>
      </c>
      <c r="P72" s="33" t="s">
        <v>56</v>
      </c>
      <c r="Q72" s="33" t="s">
        <v>57</v>
      </c>
      <c r="R72" s="41">
        <v>0</v>
      </c>
      <c r="S72" s="39" t="s">
        <v>58</v>
      </c>
    </row>
    <row r="73" spans="1:19" ht="21" customHeight="1">
      <c r="A73" s="35">
        <f t="shared" si="2"/>
        <v>64</v>
      </c>
      <c r="B73" s="105">
        <v>27211234626</v>
      </c>
      <c r="C73" s="63" t="s">
        <v>211</v>
      </c>
      <c r="D73" s="64" t="s">
        <v>212</v>
      </c>
      <c r="E73" s="65" t="s">
        <v>136</v>
      </c>
      <c r="F73" s="66">
        <v>37683</v>
      </c>
      <c r="G73" s="67" t="s">
        <v>67</v>
      </c>
      <c r="H73" s="68" t="s">
        <v>55</v>
      </c>
      <c r="I73" s="69">
        <v>7.23</v>
      </c>
      <c r="J73" s="70"/>
      <c r="K73" s="70">
        <v>8.1999999999999993</v>
      </c>
      <c r="L73" s="69">
        <v>7.25</v>
      </c>
      <c r="M73" s="69">
        <v>3.02</v>
      </c>
      <c r="N73" s="71" t="s">
        <v>56</v>
      </c>
      <c r="O73" s="71" t="s">
        <v>56</v>
      </c>
      <c r="P73" s="71" t="s">
        <v>56</v>
      </c>
      <c r="Q73" s="71" t="s">
        <v>57</v>
      </c>
      <c r="R73" s="72">
        <v>0</v>
      </c>
      <c r="S73" s="73" t="s">
        <v>58</v>
      </c>
    </row>
    <row r="74" spans="1:19" ht="21" customHeight="1">
      <c r="A74" s="35">
        <f t="shared" si="2"/>
        <v>65</v>
      </c>
      <c r="B74" s="105">
        <v>27211226738</v>
      </c>
      <c r="C74" s="63" t="s">
        <v>213</v>
      </c>
      <c r="D74" s="64" t="s">
        <v>212</v>
      </c>
      <c r="E74" s="65" t="s">
        <v>136</v>
      </c>
      <c r="F74" s="66">
        <v>35657</v>
      </c>
      <c r="G74" s="67" t="s">
        <v>54</v>
      </c>
      <c r="H74" s="68" t="s">
        <v>55</v>
      </c>
      <c r="I74" s="69">
        <v>8.5399999999999991</v>
      </c>
      <c r="J74" s="70"/>
      <c r="K74" s="70">
        <v>7.7</v>
      </c>
      <c r="L74" s="69">
        <v>8.52</v>
      </c>
      <c r="M74" s="69">
        <v>3.72</v>
      </c>
      <c r="N74" s="71" t="s">
        <v>56</v>
      </c>
      <c r="O74" s="71" t="s">
        <v>56</v>
      </c>
      <c r="P74" s="71" t="s">
        <v>56</v>
      </c>
      <c r="Q74" s="71" t="s">
        <v>100</v>
      </c>
      <c r="R74" s="72">
        <v>0</v>
      </c>
      <c r="S74" s="73" t="s">
        <v>58</v>
      </c>
    </row>
    <row r="75" spans="1:19" ht="21" customHeight="1">
      <c r="A75" s="35">
        <f t="shared" si="2"/>
        <v>66</v>
      </c>
      <c r="B75" s="105">
        <v>27211245445</v>
      </c>
      <c r="C75" s="63" t="s">
        <v>214</v>
      </c>
      <c r="D75" s="64" t="s">
        <v>124</v>
      </c>
      <c r="E75" s="65" t="s">
        <v>136</v>
      </c>
      <c r="F75" s="66">
        <v>37043</v>
      </c>
      <c r="G75" s="67" t="s">
        <v>215</v>
      </c>
      <c r="H75" s="68" t="s">
        <v>55</v>
      </c>
      <c r="I75" s="69">
        <v>8.26</v>
      </c>
      <c r="J75" s="70"/>
      <c r="K75" s="70">
        <v>8.1</v>
      </c>
      <c r="L75" s="69">
        <v>8.25</v>
      </c>
      <c r="M75" s="69">
        <v>3.55</v>
      </c>
      <c r="N75" s="71" t="s">
        <v>56</v>
      </c>
      <c r="O75" s="71" t="s">
        <v>56</v>
      </c>
      <c r="P75" s="71" t="s">
        <v>56</v>
      </c>
      <c r="Q75" s="71" t="s">
        <v>62</v>
      </c>
      <c r="R75" s="72">
        <v>0</v>
      </c>
      <c r="S75" s="73" t="s">
        <v>58</v>
      </c>
    </row>
    <row r="76" spans="1:19" ht="21" customHeight="1">
      <c r="A76" s="35">
        <f t="shared" si="2"/>
        <v>67</v>
      </c>
      <c r="B76" s="105">
        <v>27211243593</v>
      </c>
      <c r="C76" s="63" t="s">
        <v>213</v>
      </c>
      <c r="D76" s="64" t="s">
        <v>124</v>
      </c>
      <c r="E76" s="65" t="s">
        <v>136</v>
      </c>
      <c r="F76" s="66">
        <v>37972</v>
      </c>
      <c r="G76" s="67" t="s">
        <v>94</v>
      </c>
      <c r="H76" s="68" t="s">
        <v>55</v>
      </c>
      <c r="I76" s="69">
        <v>7.31</v>
      </c>
      <c r="J76" s="70"/>
      <c r="K76" s="70">
        <v>6.7</v>
      </c>
      <c r="L76" s="69">
        <v>7.29</v>
      </c>
      <c r="M76" s="69">
        <v>3.05</v>
      </c>
      <c r="N76" s="71" t="s">
        <v>56</v>
      </c>
      <c r="O76" s="71" t="s">
        <v>56</v>
      </c>
      <c r="P76" s="71" t="s">
        <v>56</v>
      </c>
      <c r="Q76" s="71" t="s">
        <v>62</v>
      </c>
      <c r="R76" s="72">
        <v>0</v>
      </c>
      <c r="S76" s="73" t="s">
        <v>58</v>
      </c>
    </row>
    <row r="77" spans="1:19" ht="21" customHeight="1">
      <c r="A77" s="35">
        <f t="shared" si="2"/>
        <v>68</v>
      </c>
      <c r="B77" s="105">
        <v>27211253276</v>
      </c>
      <c r="C77" s="63" t="s">
        <v>216</v>
      </c>
      <c r="D77" s="64" t="s">
        <v>217</v>
      </c>
      <c r="E77" s="65" t="s">
        <v>136</v>
      </c>
      <c r="F77" s="66">
        <v>37975</v>
      </c>
      <c r="G77" s="67" t="s">
        <v>54</v>
      </c>
      <c r="H77" s="68" t="s">
        <v>55</v>
      </c>
      <c r="I77" s="69">
        <v>7.47</v>
      </c>
      <c r="J77" s="70"/>
      <c r="K77" s="70">
        <v>7.9</v>
      </c>
      <c r="L77" s="69">
        <v>7.48</v>
      </c>
      <c r="M77" s="69">
        <v>3.13</v>
      </c>
      <c r="N77" s="71" t="s">
        <v>56</v>
      </c>
      <c r="O77" s="71" t="s">
        <v>56</v>
      </c>
      <c r="P77" s="71" t="s">
        <v>56</v>
      </c>
      <c r="Q77" s="71" t="s">
        <v>62</v>
      </c>
      <c r="R77" s="72">
        <v>0</v>
      </c>
      <c r="S77" s="73" t="s">
        <v>58</v>
      </c>
    </row>
    <row r="78" spans="1:19" ht="21" customHeight="1">
      <c r="A78" s="35">
        <f t="shared" si="2"/>
        <v>69</v>
      </c>
      <c r="B78" s="105">
        <v>27211238725</v>
      </c>
      <c r="C78" s="63" t="s">
        <v>218</v>
      </c>
      <c r="D78" s="64" t="s">
        <v>219</v>
      </c>
      <c r="E78" s="65" t="s">
        <v>136</v>
      </c>
      <c r="F78" s="66">
        <v>37871</v>
      </c>
      <c r="G78" s="67" t="s">
        <v>67</v>
      </c>
      <c r="H78" s="68" t="s">
        <v>55</v>
      </c>
      <c r="I78" s="69">
        <v>7.17</v>
      </c>
      <c r="J78" s="70"/>
      <c r="K78" s="70">
        <v>7.3</v>
      </c>
      <c r="L78" s="69">
        <v>7.17</v>
      </c>
      <c r="M78" s="69">
        <v>2.97</v>
      </c>
      <c r="N78" s="71" t="s">
        <v>56</v>
      </c>
      <c r="O78" s="71" t="s">
        <v>56</v>
      </c>
      <c r="P78" s="71" t="s">
        <v>56</v>
      </c>
      <c r="Q78" s="71" t="s">
        <v>100</v>
      </c>
      <c r="R78" s="72">
        <v>0</v>
      </c>
      <c r="S78" s="73" t="s">
        <v>58</v>
      </c>
    </row>
    <row r="79" spans="1:19" ht="21" customHeight="1">
      <c r="A79" s="35">
        <f t="shared" si="2"/>
        <v>70</v>
      </c>
      <c r="B79" s="105">
        <v>27211240843</v>
      </c>
      <c r="C79" s="63" t="s">
        <v>220</v>
      </c>
      <c r="D79" s="64" t="s">
        <v>221</v>
      </c>
      <c r="E79" s="65" t="s">
        <v>136</v>
      </c>
      <c r="F79" s="66">
        <v>37552</v>
      </c>
      <c r="G79" s="67" t="s">
        <v>54</v>
      </c>
      <c r="H79" s="68" t="s">
        <v>55</v>
      </c>
      <c r="I79" s="69">
        <v>7.47</v>
      </c>
      <c r="J79" s="70"/>
      <c r="K79" s="70">
        <v>8.5</v>
      </c>
      <c r="L79" s="69">
        <v>7.5</v>
      </c>
      <c r="M79" s="69">
        <v>3.16</v>
      </c>
      <c r="N79" s="71" t="s">
        <v>56</v>
      </c>
      <c r="O79" s="71" t="s">
        <v>56</v>
      </c>
      <c r="P79" s="71" t="s">
        <v>56</v>
      </c>
      <c r="Q79" s="71" t="s">
        <v>62</v>
      </c>
      <c r="R79" s="72">
        <v>0</v>
      </c>
      <c r="S79" s="73" t="s">
        <v>58</v>
      </c>
    </row>
    <row r="80" spans="1:19" ht="21" customHeight="1">
      <c r="A80" s="35">
        <f t="shared" si="2"/>
        <v>71</v>
      </c>
      <c r="B80" s="105">
        <v>27211202906</v>
      </c>
      <c r="C80" s="63" t="s">
        <v>222</v>
      </c>
      <c r="D80" s="64" t="s">
        <v>86</v>
      </c>
      <c r="E80" s="65" t="s">
        <v>136</v>
      </c>
      <c r="F80" s="66">
        <v>37765</v>
      </c>
      <c r="G80" s="67" t="s">
        <v>67</v>
      </c>
      <c r="H80" s="68" t="s">
        <v>55</v>
      </c>
      <c r="I80" s="69">
        <v>7.72</v>
      </c>
      <c r="J80" s="70"/>
      <c r="K80" s="70">
        <v>8.5</v>
      </c>
      <c r="L80" s="69">
        <v>7.74</v>
      </c>
      <c r="M80" s="69">
        <v>3.29</v>
      </c>
      <c r="N80" s="71" t="s">
        <v>56</v>
      </c>
      <c r="O80" s="71" t="s">
        <v>56</v>
      </c>
      <c r="P80" s="71" t="s">
        <v>56</v>
      </c>
      <c r="Q80" s="71" t="s">
        <v>100</v>
      </c>
      <c r="R80" s="72">
        <v>0</v>
      </c>
      <c r="S80" s="73" t="s">
        <v>58</v>
      </c>
    </row>
    <row r="81" spans="1:19" s="46" customFormat="1" ht="20.100000000000001" customHeight="1">
      <c r="A81" s="35">
        <f t="shared" si="2"/>
        <v>72</v>
      </c>
      <c r="B81" s="62">
        <v>27211248297</v>
      </c>
      <c r="C81" s="63" t="s">
        <v>93</v>
      </c>
      <c r="D81" s="64" t="s">
        <v>223</v>
      </c>
      <c r="E81" s="65" t="s">
        <v>136</v>
      </c>
      <c r="F81" s="66">
        <v>37904</v>
      </c>
      <c r="G81" s="67" t="s">
        <v>215</v>
      </c>
      <c r="H81" s="68" t="s">
        <v>55</v>
      </c>
      <c r="I81" s="69">
        <v>7.99</v>
      </c>
      <c r="J81" s="70"/>
      <c r="K81" s="70">
        <v>9</v>
      </c>
      <c r="L81" s="69">
        <v>8.01</v>
      </c>
      <c r="M81" s="69">
        <v>3.45</v>
      </c>
      <c r="N81" s="71" t="s">
        <v>56</v>
      </c>
      <c r="O81" s="71" t="s">
        <v>56</v>
      </c>
      <c r="P81" s="71" t="s">
        <v>56</v>
      </c>
      <c r="Q81" s="71" t="s">
        <v>62</v>
      </c>
      <c r="R81" s="72">
        <v>0</v>
      </c>
      <c r="S81" s="73" t="s">
        <v>58</v>
      </c>
    </row>
    <row r="82" spans="1:19" s="46" customFormat="1" ht="20.100000000000001" customHeight="1">
      <c r="A82" s="35">
        <f t="shared" si="2"/>
        <v>73</v>
      </c>
      <c r="B82" s="36">
        <v>27211248471</v>
      </c>
      <c r="C82" s="38" t="s">
        <v>224</v>
      </c>
      <c r="D82" s="27" t="s">
        <v>225</v>
      </c>
      <c r="E82" s="34" t="s">
        <v>136</v>
      </c>
      <c r="F82" s="28">
        <v>37766</v>
      </c>
      <c r="G82" s="29" t="s">
        <v>67</v>
      </c>
      <c r="H82" s="30" t="s">
        <v>55</v>
      </c>
      <c r="I82" s="31">
        <v>7.41</v>
      </c>
      <c r="J82" s="32"/>
      <c r="K82" s="32">
        <v>8.3000000000000007</v>
      </c>
      <c r="L82" s="31">
        <v>7.49</v>
      </c>
      <c r="M82" s="31">
        <v>3.16</v>
      </c>
      <c r="N82" s="33" t="s">
        <v>56</v>
      </c>
      <c r="O82" s="33" t="s">
        <v>56</v>
      </c>
      <c r="P82" s="33" t="s">
        <v>56</v>
      </c>
      <c r="Q82" s="33" t="s">
        <v>62</v>
      </c>
      <c r="R82" s="41">
        <v>0</v>
      </c>
      <c r="S82" s="39" t="s">
        <v>58</v>
      </c>
    </row>
    <row r="83" spans="1:19" s="46" customFormat="1" ht="20.100000000000001" customHeight="1">
      <c r="A83" s="35">
        <f t="shared" si="2"/>
        <v>74</v>
      </c>
      <c r="B83" s="36">
        <v>27212137944</v>
      </c>
      <c r="C83" s="38" t="s">
        <v>226</v>
      </c>
      <c r="D83" s="27" t="s">
        <v>227</v>
      </c>
      <c r="E83" s="34" t="s">
        <v>136</v>
      </c>
      <c r="F83" s="28">
        <v>37656</v>
      </c>
      <c r="G83" s="29" t="s">
        <v>146</v>
      </c>
      <c r="H83" s="30" t="s">
        <v>55</v>
      </c>
      <c r="I83" s="31">
        <v>8.44</v>
      </c>
      <c r="J83" s="32"/>
      <c r="K83" s="32">
        <v>8.3000000000000007</v>
      </c>
      <c r="L83" s="31">
        <v>8.44</v>
      </c>
      <c r="M83" s="31">
        <v>3.72</v>
      </c>
      <c r="N83" s="33" t="s">
        <v>56</v>
      </c>
      <c r="O83" s="33" t="s">
        <v>56</v>
      </c>
      <c r="P83" s="33" t="s">
        <v>56</v>
      </c>
      <c r="Q83" s="33" t="s">
        <v>100</v>
      </c>
      <c r="R83" s="41">
        <v>0</v>
      </c>
      <c r="S83" s="39" t="s">
        <v>58</v>
      </c>
    </row>
    <row r="84" spans="1:19" s="46" customFormat="1" ht="20.100000000000001" customHeight="1">
      <c r="A84" s="35">
        <f t="shared" si="2"/>
        <v>75</v>
      </c>
      <c r="B84" s="36">
        <v>27211221654</v>
      </c>
      <c r="C84" s="38" t="s">
        <v>228</v>
      </c>
      <c r="D84" s="27" t="s">
        <v>229</v>
      </c>
      <c r="E84" s="34" t="s">
        <v>136</v>
      </c>
      <c r="F84" s="28">
        <v>37848</v>
      </c>
      <c r="G84" s="29" t="s">
        <v>79</v>
      </c>
      <c r="H84" s="30" t="s">
        <v>55</v>
      </c>
      <c r="I84" s="31">
        <v>7.07</v>
      </c>
      <c r="J84" s="32"/>
      <c r="K84" s="32">
        <v>7.7</v>
      </c>
      <c r="L84" s="31">
        <v>7.08</v>
      </c>
      <c r="M84" s="31">
        <v>2.9</v>
      </c>
      <c r="N84" s="33" t="s">
        <v>56</v>
      </c>
      <c r="O84" s="33" t="s">
        <v>56</v>
      </c>
      <c r="P84" s="33" t="s">
        <v>56</v>
      </c>
      <c r="Q84" s="33" t="s">
        <v>62</v>
      </c>
      <c r="R84" s="41">
        <v>0</v>
      </c>
      <c r="S84" s="39" t="s">
        <v>58</v>
      </c>
    </row>
    <row r="85" spans="1:19" ht="18">
      <c r="A85" s="11"/>
      <c r="B85" s="12"/>
      <c r="D85" s="13"/>
      <c r="E85" s="13"/>
      <c r="F85" s="14"/>
      <c r="G85" s="15"/>
      <c r="H85" s="16"/>
      <c r="I85" s="17"/>
      <c r="J85" s="17"/>
      <c r="K85" s="17"/>
      <c r="L85" s="17"/>
      <c r="M85" s="17"/>
      <c r="N85" s="17"/>
      <c r="O85" s="17"/>
      <c r="Q85" s="53"/>
      <c r="R85" s="54" t="str">
        <f ca="1">"Đà Nẵng, ngày"&amp;" "&amp; TEXT(DAY(NOW()),"00")&amp;" tháng "&amp;TEXT(MONTH(NOW()),"00")&amp;" năm "&amp;YEAR(NOW())</f>
        <v>Đà Nẵng, ngày 24 tháng 09 năm 2025</v>
      </c>
      <c r="S85" s="53"/>
    </row>
    <row r="86" spans="1:19">
      <c r="A86" s="18" t="s">
        <v>18</v>
      </c>
      <c r="B86" s="19"/>
      <c r="E86" s="20" t="s">
        <v>25</v>
      </c>
      <c r="H86" s="20" t="s">
        <v>19</v>
      </c>
      <c r="J86" s="52"/>
      <c r="M86" s="52" t="s">
        <v>20</v>
      </c>
      <c r="N86" s="21"/>
      <c r="O86" s="21"/>
      <c r="Q86" s="52"/>
      <c r="R86" s="52" t="s">
        <v>30</v>
      </c>
      <c r="S86" s="52"/>
    </row>
    <row r="87" spans="1:19" ht="18">
      <c r="A87" s="22"/>
      <c r="G87" s="37"/>
      <c r="H87" s="22"/>
      <c r="J87" s="23"/>
      <c r="M87" s="23"/>
      <c r="N87" s="21"/>
      <c r="O87" s="21"/>
      <c r="Q87" s="42"/>
      <c r="R87" s="42"/>
      <c r="S87" s="42"/>
    </row>
    <row r="88" spans="1:19" ht="15.75">
      <c r="A88" s="22"/>
      <c r="G88" s="37"/>
      <c r="H88" s="22"/>
      <c r="J88" s="23"/>
      <c r="M88" s="23"/>
      <c r="N88" s="21"/>
      <c r="O88" s="21"/>
      <c r="Q88" s="24"/>
      <c r="R88" s="21"/>
      <c r="S88" s="37"/>
    </row>
    <row r="89" spans="1:19" ht="15.75">
      <c r="A89" s="22"/>
      <c r="G89" s="37"/>
      <c r="H89" s="22"/>
      <c r="J89" s="23"/>
      <c r="M89" s="23"/>
      <c r="N89" s="25"/>
      <c r="O89" s="25"/>
      <c r="Q89" s="24"/>
      <c r="R89" s="48"/>
      <c r="S89" s="37"/>
    </row>
    <row r="90" spans="1:19" ht="15.75">
      <c r="A90" s="22"/>
      <c r="G90" s="37"/>
      <c r="H90" s="22"/>
      <c r="J90" s="23"/>
      <c r="M90" s="23"/>
      <c r="N90" s="25"/>
      <c r="O90" s="25"/>
      <c r="Q90" s="24"/>
      <c r="R90" s="48"/>
      <c r="S90" s="37"/>
    </row>
    <row r="91" spans="1:19" ht="15.75">
      <c r="A91" s="26" t="s">
        <v>21</v>
      </c>
      <c r="B91" s="26"/>
      <c r="E91" s="58" t="s">
        <v>32</v>
      </c>
      <c r="G91" s="20"/>
      <c r="H91" s="20" t="s">
        <v>34</v>
      </c>
      <c r="J91" s="52"/>
      <c r="M91" s="52" t="s">
        <v>29</v>
      </c>
      <c r="N91" s="25"/>
      <c r="O91" s="25"/>
      <c r="Q91" s="52"/>
      <c r="R91" s="52" t="s">
        <v>22</v>
      </c>
      <c r="S91" s="52"/>
    </row>
  </sheetData>
  <mergeCells count="24">
    <mergeCell ref="A5:A7"/>
    <mergeCell ref="B5:B7"/>
    <mergeCell ref="L5:M6"/>
    <mergeCell ref="G5:G7"/>
    <mergeCell ref="J6:J7"/>
    <mergeCell ref="K6:K7"/>
    <mergeCell ref="H5:H7"/>
    <mergeCell ref="I5:I7"/>
    <mergeCell ref="C5:D7"/>
    <mergeCell ref="E5:E7"/>
    <mergeCell ref="F5:F7"/>
    <mergeCell ref="F3:S3"/>
    <mergeCell ref="A1:D1"/>
    <mergeCell ref="F1:S1"/>
    <mergeCell ref="A2:D2"/>
    <mergeCell ref="F2:S2"/>
    <mergeCell ref="R5:R7"/>
    <mergeCell ref="A4:S4"/>
    <mergeCell ref="S5:S7"/>
    <mergeCell ref="J5:K5"/>
    <mergeCell ref="N5:N7"/>
    <mergeCell ref="O5:O7"/>
    <mergeCell ref="P5:P7"/>
    <mergeCell ref="Q5:Q7"/>
  </mergeCells>
  <conditionalFormatting sqref="O21:Q25 O18:P20 O16:Q17 N16:N25 N81:Q84 N27:Q64">
    <cfRule type="cellIs" dxfId="114" priority="236" operator="equal">
      <formula>0</formula>
    </cfRule>
  </conditionalFormatting>
  <conditionalFormatting sqref="O21:Q25 O18:P20 O16:Q17 N16:N25 N81:Q84 N27:Q64">
    <cfRule type="cellIs" dxfId="113" priority="235" operator="equal">
      <formula>"Ko Đạt"</formula>
    </cfRule>
  </conditionalFormatting>
  <conditionalFormatting sqref="S16:S25 S81:S84 S27:S64">
    <cfRule type="cellIs" dxfId="112" priority="234" operator="notEqual">
      <formula>"CNTN"</formula>
    </cfRule>
  </conditionalFormatting>
  <conditionalFormatting sqref="J16:K25 J81:K84 J27:K64">
    <cfRule type="cellIs" dxfId="111" priority="233" operator="lessThan">
      <formula>5.5</formula>
    </cfRule>
  </conditionalFormatting>
  <conditionalFormatting sqref="J16:K25 J81:K84 J27:K64">
    <cfRule type="cellIs" dxfId="110" priority="232" operator="lessThan">
      <formula>5.5</formula>
    </cfRule>
  </conditionalFormatting>
  <conditionalFormatting sqref="Q18:Q20">
    <cfRule type="cellIs" dxfId="109" priority="112" operator="equal">
      <formula>0</formula>
    </cfRule>
  </conditionalFormatting>
  <conditionalFormatting sqref="Q18:Q20">
    <cfRule type="cellIs" dxfId="108" priority="111" operator="equal">
      <formula>"Ko Đạt"</formula>
    </cfRule>
  </conditionalFormatting>
  <conditionalFormatting sqref="N72:Q80">
    <cfRule type="cellIs" dxfId="107" priority="76" operator="equal">
      <formula>0</formula>
    </cfRule>
  </conditionalFormatting>
  <conditionalFormatting sqref="N72:Q80">
    <cfRule type="cellIs" dxfId="106" priority="75" operator="equal">
      <formula>"Ko Đạt"</formula>
    </cfRule>
  </conditionalFormatting>
  <conditionalFormatting sqref="S72:S80">
    <cfRule type="cellIs" dxfId="105" priority="74" operator="notEqual">
      <formula>"CNTN"</formula>
    </cfRule>
  </conditionalFormatting>
  <conditionalFormatting sqref="J72:K80">
    <cfRule type="cellIs" dxfId="104" priority="73" operator="lessThan">
      <formula>5.5</formula>
    </cfRule>
  </conditionalFormatting>
  <conditionalFormatting sqref="J72:K80">
    <cfRule type="cellIs" dxfId="103" priority="72" operator="lessThan">
      <formula>5.5</formula>
    </cfRule>
  </conditionalFormatting>
  <conditionalFormatting sqref="N65:Q70">
    <cfRule type="cellIs" dxfId="102" priority="44" operator="equal">
      <formula>0</formula>
    </cfRule>
  </conditionalFormatting>
  <conditionalFormatting sqref="N65:Q70">
    <cfRule type="cellIs" dxfId="101" priority="43" operator="equal">
      <formula>"Ko Đạt"</formula>
    </cfRule>
  </conditionalFormatting>
  <conditionalFormatting sqref="S65:S70">
    <cfRule type="cellIs" dxfId="100" priority="42" operator="notEqual">
      <formula>"CNTN"</formula>
    </cfRule>
  </conditionalFormatting>
  <conditionalFormatting sqref="J65:K70">
    <cfRule type="cellIs" dxfId="99" priority="41" operator="lessThan">
      <formula>5.5</formula>
    </cfRule>
  </conditionalFormatting>
  <conditionalFormatting sqref="J65:K70">
    <cfRule type="cellIs" dxfId="98" priority="40" operator="lessThan">
      <formula>5.5</formula>
    </cfRule>
  </conditionalFormatting>
  <conditionalFormatting sqref="N71:Q71">
    <cfRule type="cellIs" dxfId="97" priority="39" operator="equal">
      <formula>0</formula>
    </cfRule>
  </conditionalFormatting>
  <conditionalFormatting sqref="N71:Q71">
    <cfRule type="cellIs" dxfId="96" priority="38" operator="equal">
      <formula>"Ko Đạt"</formula>
    </cfRule>
  </conditionalFormatting>
  <conditionalFormatting sqref="S71">
    <cfRule type="cellIs" dxfId="95" priority="37" operator="notEqual">
      <formula>"CNTN"</formula>
    </cfRule>
  </conditionalFormatting>
  <conditionalFormatting sqref="J71:K71">
    <cfRule type="cellIs" dxfId="94" priority="36" operator="lessThan">
      <formula>5.5</formula>
    </cfRule>
  </conditionalFormatting>
  <conditionalFormatting sqref="J71:K71">
    <cfRule type="cellIs" dxfId="93" priority="35" operator="lessThan">
      <formula>5.5</formula>
    </cfRule>
  </conditionalFormatting>
  <conditionalFormatting sqref="N11:P15">
    <cfRule type="cellIs" dxfId="92" priority="34" operator="equal">
      <formula>0</formula>
    </cfRule>
  </conditionalFormatting>
  <conditionalFormatting sqref="N11:P15">
    <cfRule type="cellIs" dxfId="91" priority="33" operator="equal">
      <formula>"Ko Đạt"</formula>
    </cfRule>
  </conditionalFormatting>
  <conditionalFormatting sqref="S11:S15">
    <cfRule type="cellIs" dxfId="90" priority="32" operator="notEqual">
      <formula>"CNTN"</formula>
    </cfRule>
  </conditionalFormatting>
  <conditionalFormatting sqref="J11:K15">
    <cfRule type="cellIs" dxfId="89" priority="31" operator="lessThan">
      <formula>5.5</formula>
    </cfRule>
  </conditionalFormatting>
  <conditionalFormatting sqref="J11:K15">
    <cfRule type="cellIs" dxfId="88" priority="30" operator="lessThan">
      <formula>5.5</formula>
    </cfRule>
  </conditionalFormatting>
  <conditionalFormatting sqref="Q11:Q15">
    <cfRule type="cellIs" dxfId="87" priority="29" operator="equal">
      <formula>0</formula>
    </cfRule>
  </conditionalFormatting>
  <conditionalFormatting sqref="Q11:Q15">
    <cfRule type="cellIs" dxfId="86" priority="28" operator="equal">
      <formula>"Ko Đạt"</formula>
    </cfRule>
  </conditionalFormatting>
  <conditionalFormatting sqref="N26:Q26">
    <cfRule type="cellIs" dxfId="85" priority="12" operator="equal">
      <formula>0</formula>
    </cfRule>
  </conditionalFormatting>
  <conditionalFormatting sqref="N26:Q26">
    <cfRule type="cellIs" dxfId="84" priority="11" operator="equal">
      <formula>"Ko Đạt"</formula>
    </cfRule>
  </conditionalFormatting>
  <conditionalFormatting sqref="S26">
    <cfRule type="cellIs" dxfId="83" priority="10" operator="notEqual">
      <formula>"CNTN"</formula>
    </cfRule>
  </conditionalFormatting>
  <conditionalFormatting sqref="J26:K26">
    <cfRule type="cellIs" dxfId="82" priority="9" operator="lessThan">
      <formula>5.5</formula>
    </cfRule>
  </conditionalFormatting>
  <conditionalFormatting sqref="J26:K26">
    <cfRule type="cellIs" dxfId="81" priority="8" operator="lessThan">
      <formula>5.5</formula>
    </cfRule>
  </conditionalFormatting>
  <conditionalFormatting sqref="N10:P10">
    <cfRule type="cellIs" dxfId="80" priority="7" operator="equal">
      <formula>0</formula>
    </cfRule>
  </conditionalFormatting>
  <conditionalFormatting sqref="N10:P10">
    <cfRule type="cellIs" dxfId="79" priority="6" operator="equal">
      <formula>"Ko Đạt"</formula>
    </cfRule>
  </conditionalFormatting>
  <conditionalFormatting sqref="S10">
    <cfRule type="cellIs" dxfId="78" priority="5" operator="notEqual">
      <formula>"CNTN"</formula>
    </cfRule>
  </conditionalFormatting>
  <conditionalFormatting sqref="J10:K10">
    <cfRule type="cellIs" dxfId="77" priority="4" operator="lessThan">
      <formula>5.5</formula>
    </cfRule>
  </conditionalFormatting>
  <conditionalFormatting sqref="J10:K10">
    <cfRule type="cellIs" dxfId="76" priority="3" operator="lessThan">
      <formula>5.5</formula>
    </cfRule>
  </conditionalFormatting>
  <conditionalFormatting sqref="Q10">
    <cfRule type="cellIs" dxfId="75" priority="2" operator="equal">
      <formula>0</formula>
    </cfRule>
  </conditionalFormatting>
  <conditionalFormatting sqref="Q10">
    <cfRule type="cellIs" dxfId="74" priority="1" operator="equal">
      <formula>"Ko Đạt"</formula>
    </cfRule>
  </conditionalFormatting>
  <pageMargins left="0.15748031496062992" right="0.15748031496062992" top="0.15748031496062992" bottom="0.19685039370078741" header="0.19685039370078741" footer="0.23622047244094491"/>
  <pageSetup paperSize="9" scale="94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E13" sqref="E13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1.7109375" style="46" customWidth="1"/>
  </cols>
  <sheetData>
    <row r="1" spans="1:19" ht="15.75">
      <c r="A1" s="131" t="s">
        <v>36</v>
      </c>
      <c r="B1" s="131"/>
      <c r="C1" s="131"/>
      <c r="D1" s="131"/>
      <c r="E1" s="77"/>
      <c r="F1" s="130" t="s">
        <v>43</v>
      </c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ht="15.75">
      <c r="A2" s="132" t="s">
        <v>31</v>
      </c>
      <c r="B2" s="132"/>
      <c r="C2" s="132"/>
      <c r="D2" s="132"/>
      <c r="E2" s="77"/>
      <c r="F2" s="130" t="s">
        <v>33</v>
      </c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ht="15.75">
      <c r="A3" s="77"/>
      <c r="B3" s="77"/>
      <c r="C3" s="77"/>
      <c r="D3" s="77"/>
      <c r="E3" s="77"/>
      <c r="F3" s="130" t="s">
        <v>45</v>
      </c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19" ht="38.25">
      <c r="A4" s="136" t="s">
        <v>26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18" customHeight="1">
      <c r="A5" s="142" t="s">
        <v>0</v>
      </c>
      <c r="B5" s="145" t="s">
        <v>1</v>
      </c>
      <c r="C5" s="121" t="s">
        <v>2</v>
      </c>
      <c r="D5" s="122"/>
      <c r="E5" s="127" t="s">
        <v>3</v>
      </c>
      <c r="F5" s="127" t="s">
        <v>4</v>
      </c>
      <c r="G5" s="142" t="s">
        <v>5</v>
      </c>
      <c r="H5" s="152" t="s">
        <v>6</v>
      </c>
      <c r="I5" s="139" t="s">
        <v>7</v>
      </c>
      <c r="J5" s="137" t="s">
        <v>8</v>
      </c>
      <c r="K5" s="138"/>
      <c r="L5" s="148" t="s">
        <v>28</v>
      </c>
      <c r="M5" s="149"/>
      <c r="N5" s="139" t="s">
        <v>11</v>
      </c>
      <c r="O5" s="139" t="s">
        <v>9</v>
      </c>
      <c r="P5" s="139" t="s">
        <v>10</v>
      </c>
      <c r="Q5" s="139" t="s">
        <v>12</v>
      </c>
      <c r="R5" s="133" t="s">
        <v>13</v>
      </c>
      <c r="S5" s="133" t="s">
        <v>14</v>
      </c>
    </row>
    <row r="6" spans="1:19" ht="27.75" customHeight="1">
      <c r="A6" s="143"/>
      <c r="B6" s="146"/>
      <c r="C6" s="123"/>
      <c r="D6" s="124"/>
      <c r="E6" s="128"/>
      <c r="F6" s="128"/>
      <c r="G6" s="143"/>
      <c r="H6" s="153"/>
      <c r="I6" s="140"/>
      <c r="J6" s="139" t="s">
        <v>15</v>
      </c>
      <c r="K6" s="133" t="s">
        <v>27</v>
      </c>
      <c r="L6" s="150"/>
      <c r="M6" s="151"/>
      <c r="N6" s="140"/>
      <c r="O6" s="140"/>
      <c r="P6" s="140"/>
      <c r="Q6" s="140"/>
      <c r="R6" s="134"/>
      <c r="S6" s="134"/>
    </row>
    <row r="7" spans="1:19">
      <c r="A7" s="144"/>
      <c r="B7" s="147"/>
      <c r="C7" s="125"/>
      <c r="D7" s="126"/>
      <c r="E7" s="129"/>
      <c r="F7" s="129"/>
      <c r="G7" s="144"/>
      <c r="H7" s="154"/>
      <c r="I7" s="141"/>
      <c r="J7" s="141"/>
      <c r="K7" s="135"/>
      <c r="L7" s="1" t="s">
        <v>16</v>
      </c>
      <c r="M7" s="2" t="s">
        <v>17</v>
      </c>
      <c r="N7" s="141"/>
      <c r="O7" s="141"/>
      <c r="P7" s="141"/>
      <c r="Q7" s="141"/>
      <c r="R7" s="135"/>
      <c r="S7" s="135"/>
    </row>
    <row r="8" spans="1:19" ht="19.5" customHeight="1">
      <c r="A8" s="49" t="s">
        <v>104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76">
        <v>27217737146</v>
      </c>
      <c r="C10" s="38" t="s">
        <v>87</v>
      </c>
      <c r="D10" s="27" t="s">
        <v>73</v>
      </c>
      <c r="E10" s="34" t="s">
        <v>88</v>
      </c>
      <c r="F10" s="28">
        <v>37660</v>
      </c>
      <c r="G10" s="29" t="s">
        <v>54</v>
      </c>
      <c r="H10" s="30" t="s">
        <v>55</v>
      </c>
      <c r="I10" s="31">
        <v>7.37</v>
      </c>
      <c r="J10" s="32"/>
      <c r="K10" s="32">
        <v>8</v>
      </c>
      <c r="L10" s="31">
        <v>7.38</v>
      </c>
      <c r="M10" s="31">
        <v>3.12</v>
      </c>
      <c r="N10" s="33" t="s">
        <v>56</v>
      </c>
      <c r="O10" s="33" t="s">
        <v>56</v>
      </c>
      <c r="P10" s="33" t="s">
        <v>56</v>
      </c>
      <c r="Q10" s="33" t="s">
        <v>62</v>
      </c>
      <c r="R10" s="41">
        <v>0</v>
      </c>
      <c r="S10" s="39" t="s">
        <v>58</v>
      </c>
    </row>
    <row r="11" spans="1:19" ht="21" customHeight="1">
      <c r="A11" s="35">
        <f>A10+1</f>
        <v>2</v>
      </c>
      <c r="B11" s="76">
        <v>27207700129</v>
      </c>
      <c r="C11" s="38" t="s">
        <v>89</v>
      </c>
      <c r="D11" s="27" t="s">
        <v>90</v>
      </c>
      <c r="E11" s="34" t="s">
        <v>88</v>
      </c>
      <c r="F11" s="28">
        <v>37966</v>
      </c>
      <c r="G11" s="29" t="s">
        <v>91</v>
      </c>
      <c r="H11" s="30" t="s">
        <v>92</v>
      </c>
      <c r="I11" s="31">
        <v>7.42</v>
      </c>
      <c r="J11" s="32"/>
      <c r="K11" s="32">
        <v>9</v>
      </c>
      <c r="L11" s="31">
        <v>7.46</v>
      </c>
      <c r="M11" s="31">
        <v>3.11</v>
      </c>
      <c r="N11" s="33" t="s">
        <v>56</v>
      </c>
      <c r="O11" s="33" t="s">
        <v>56</v>
      </c>
      <c r="P11" s="33" t="s">
        <v>56</v>
      </c>
      <c r="Q11" s="33" t="s">
        <v>62</v>
      </c>
      <c r="R11" s="41">
        <v>0</v>
      </c>
      <c r="S11" s="39" t="s">
        <v>58</v>
      </c>
    </row>
    <row r="12" spans="1:19" ht="21" customHeight="1">
      <c r="A12" s="35">
        <f t="shared" ref="A12:A15" si="0">A11+1</f>
        <v>3</v>
      </c>
      <c r="B12" s="76">
        <v>27217731928</v>
      </c>
      <c r="C12" s="38" t="s">
        <v>93</v>
      </c>
      <c r="D12" s="27" t="s">
        <v>56</v>
      </c>
      <c r="E12" s="34" t="s">
        <v>88</v>
      </c>
      <c r="F12" s="28">
        <v>37678</v>
      </c>
      <c r="G12" s="29" t="s">
        <v>94</v>
      </c>
      <c r="H12" s="30" t="s">
        <v>55</v>
      </c>
      <c r="I12" s="31">
        <v>7.73</v>
      </c>
      <c r="J12" s="32"/>
      <c r="K12" s="32">
        <v>8.8000000000000007</v>
      </c>
      <c r="L12" s="31">
        <v>7.76</v>
      </c>
      <c r="M12" s="31">
        <v>3.32</v>
      </c>
      <c r="N12" s="33" t="s">
        <v>56</v>
      </c>
      <c r="O12" s="33" t="s">
        <v>56</v>
      </c>
      <c r="P12" s="33" t="s">
        <v>56</v>
      </c>
      <c r="Q12" s="33" t="s">
        <v>62</v>
      </c>
      <c r="R12" s="41">
        <v>0</v>
      </c>
      <c r="S12" s="39" t="s">
        <v>58</v>
      </c>
    </row>
    <row r="13" spans="1:19" ht="21" customHeight="1">
      <c r="A13" s="35">
        <f t="shared" si="0"/>
        <v>4</v>
      </c>
      <c r="B13" s="76">
        <v>27217734260</v>
      </c>
      <c r="C13" s="38" t="s">
        <v>95</v>
      </c>
      <c r="D13" s="27" t="s">
        <v>96</v>
      </c>
      <c r="E13" s="34" t="s">
        <v>88</v>
      </c>
      <c r="F13" s="28">
        <v>37401</v>
      </c>
      <c r="G13" s="29" t="s">
        <v>97</v>
      </c>
      <c r="H13" s="30" t="s">
        <v>55</v>
      </c>
      <c r="I13" s="31">
        <v>6.85</v>
      </c>
      <c r="J13" s="32"/>
      <c r="K13" s="32">
        <v>8.8000000000000007</v>
      </c>
      <c r="L13" s="31">
        <v>6.9</v>
      </c>
      <c r="M13" s="31">
        <v>2.79</v>
      </c>
      <c r="N13" s="33" t="s">
        <v>56</v>
      </c>
      <c r="O13" s="33" t="s">
        <v>56</v>
      </c>
      <c r="P13" s="33" t="s">
        <v>56</v>
      </c>
      <c r="Q13" s="33" t="s">
        <v>62</v>
      </c>
      <c r="R13" s="41">
        <v>0</v>
      </c>
      <c r="S13" s="39" t="s">
        <v>58</v>
      </c>
    </row>
    <row r="14" spans="1:19" ht="21" customHeight="1">
      <c r="A14" s="35">
        <f t="shared" si="0"/>
        <v>5</v>
      </c>
      <c r="B14" s="76">
        <v>27207729805</v>
      </c>
      <c r="C14" s="38" t="s">
        <v>98</v>
      </c>
      <c r="D14" s="27" t="s">
        <v>99</v>
      </c>
      <c r="E14" s="34" t="s">
        <v>88</v>
      </c>
      <c r="F14" s="28">
        <v>37444</v>
      </c>
      <c r="G14" s="29" t="s">
        <v>67</v>
      </c>
      <c r="H14" s="30" t="s">
        <v>92</v>
      </c>
      <c r="I14" s="31">
        <v>7.6</v>
      </c>
      <c r="J14" s="32"/>
      <c r="K14" s="32">
        <v>8</v>
      </c>
      <c r="L14" s="31">
        <v>7.61</v>
      </c>
      <c r="M14" s="31">
        <v>3.23</v>
      </c>
      <c r="N14" s="33" t="s">
        <v>56</v>
      </c>
      <c r="O14" s="33" t="s">
        <v>56</v>
      </c>
      <c r="P14" s="33" t="s">
        <v>56</v>
      </c>
      <c r="Q14" s="33" t="s">
        <v>100</v>
      </c>
      <c r="R14" s="41">
        <v>0</v>
      </c>
      <c r="S14" s="39" t="s">
        <v>58</v>
      </c>
    </row>
    <row r="15" spans="1:19" ht="21" customHeight="1">
      <c r="A15" s="78">
        <f t="shared" si="0"/>
        <v>6</v>
      </c>
      <c r="B15" s="79">
        <v>27217733201</v>
      </c>
      <c r="C15" s="80" t="s">
        <v>101</v>
      </c>
      <c r="D15" s="81" t="s">
        <v>102</v>
      </c>
      <c r="E15" s="82" t="s">
        <v>88</v>
      </c>
      <c r="F15" s="83">
        <v>37940</v>
      </c>
      <c r="G15" s="84" t="s">
        <v>103</v>
      </c>
      <c r="H15" s="85" t="s">
        <v>92</v>
      </c>
      <c r="I15" s="86">
        <v>7.97</v>
      </c>
      <c r="J15" s="87"/>
      <c r="K15" s="87">
        <v>8.6999999999999993</v>
      </c>
      <c r="L15" s="86">
        <v>7.98</v>
      </c>
      <c r="M15" s="86">
        <v>3.41</v>
      </c>
      <c r="N15" s="57" t="s">
        <v>56</v>
      </c>
      <c r="O15" s="57" t="s">
        <v>56</v>
      </c>
      <c r="P15" s="57" t="s">
        <v>56</v>
      </c>
      <c r="Q15" s="57" t="s">
        <v>62</v>
      </c>
      <c r="R15" s="88">
        <v>0</v>
      </c>
      <c r="S15" s="89" t="s">
        <v>58</v>
      </c>
    </row>
    <row r="16" spans="1:19" ht="21" hidden="1" customHeight="1">
      <c r="A16" s="61" t="e">
        <f>#REF!+1</f>
        <v>#REF!</v>
      </c>
      <c r="B16" s="105"/>
      <c r="C16" s="63"/>
      <c r="D16" s="64"/>
      <c r="E16" s="65"/>
      <c r="F16" s="66"/>
      <c r="G16" s="67"/>
      <c r="H16" s="68"/>
      <c r="I16" s="69"/>
      <c r="J16" s="70"/>
      <c r="K16" s="70"/>
      <c r="L16" s="69"/>
      <c r="M16" s="69"/>
      <c r="N16" s="71"/>
      <c r="O16" s="71"/>
      <c r="P16" s="71"/>
      <c r="Q16" s="71"/>
      <c r="R16" s="72"/>
      <c r="S16" s="73"/>
    </row>
    <row r="17" spans="1:19" ht="21" hidden="1" customHeight="1">
      <c r="A17" s="35" t="e">
        <f t="shared" ref="A17:A32" si="1">A16+1</f>
        <v>#REF!</v>
      </c>
      <c r="B17" s="76"/>
      <c r="C17" s="38"/>
      <c r="D17" s="27"/>
      <c r="E17" s="34"/>
      <c r="F17" s="28"/>
      <c r="G17" s="29"/>
      <c r="H17" s="30"/>
      <c r="I17" s="31"/>
      <c r="J17" s="32"/>
      <c r="K17" s="32"/>
      <c r="L17" s="31"/>
      <c r="M17" s="31"/>
      <c r="N17" s="33"/>
      <c r="O17" s="33"/>
      <c r="P17" s="33"/>
      <c r="Q17" s="33"/>
      <c r="R17" s="41"/>
      <c r="S17" s="39"/>
    </row>
    <row r="18" spans="1:19" ht="21" hidden="1" customHeight="1">
      <c r="A18" s="35" t="e">
        <f t="shared" si="1"/>
        <v>#REF!</v>
      </c>
      <c r="B18" s="76"/>
      <c r="C18" s="38"/>
      <c r="D18" s="27"/>
      <c r="E18" s="34"/>
      <c r="F18" s="28"/>
      <c r="G18" s="29"/>
      <c r="H18" s="30"/>
      <c r="I18" s="31"/>
      <c r="J18" s="32"/>
      <c r="K18" s="32"/>
      <c r="L18" s="31"/>
      <c r="M18" s="31"/>
      <c r="N18" s="33"/>
      <c r="O18" s="33"/>
      <c r="P18" s="33"/>
      <c r="Q18" s="33"/>
      <c r="R18" s="41"/>
      <c r="S18" s="39"/>
    </row>
    <row r="19" spans="1:19" ht="21" hidden="1" customHeight="1">
      <c r="A19" s="35" t="e">
        <f t="shared" si="1"/>
        <v>#REF!</v>
      </c>
      <c r="B19" s="76"/>
      <c r="C19" s="38"/>
      <c r="D19" s="27"/>
      <c r="E19" s="34"/>
      <c r="F19" s="28"/>
      <c r="G19" s="29"/>
      <c r="H19" s="30"/>
      <c r="I19" s="31"/>
      <c r="J19" s="32"/>
      <c r="K19" s="32"/>
      <c r="L19" s="31"/>
      <c r="M19" s="31"/>
      <c r="N19" s="33"/>
      <c r="O19" s="33"/>
      <c r="P19" s="33"/>
      <c r="Q19" s="33"/>
      <c r="R19" s="41"/>
      <c r="S19" s="39"/>
    </row>
    <row r="20" spans="1:19" ht="21" hidden="1" customHeight="1">
      <c r="A20" s="35" t="e">
        <f t="shared" si="1"/>
        <v>#REF!</v>
      </c>
      <c r="B20" s="76"/>
      <c r="C20" s="38"/>
      <c r="D20" s="27"/>
      <c r="E20" s="34"/>
      <c r="F20" s="28"/>
      <c r="G20" s="29"/>
      <c r="H20" s="30"/>
      <c r="I20" s="31"/>
      <c r="J20" s="32"/>
      <c r="K20" s="32"/>
      <c r="L20" s="31"/>
      <c r="M20" s="31"/>
      <c r="N20" s="33"/>
      <c r="O20" s="33"/>
      <c r="P20" s="33"/>
      <c r="Q20" s="33"/>
      <c r="R20" s="41"/>
      <c r="S20" s="39"/>
    </row>
    <row r="21" spans="1:19" ht="21" hidden="1" customHeight="1">
      <c r="A21" s="35" t="e">
        <f t="shared" si="1"/>
        <v>#REF!</v>
      </c>
      <c r="B21" s="76"/>
      <c r="C21" s="38"/>
      <c r="D21" s="27"/>
      <c r="E21" s="34"/>
      <c r="F21" s="28"/>
      <c r="G21" s="29"/>
      <c r="H21" s="30"/>
      <c r="I21" s="31"/>
      <c r="J21" s="32"/>
      <c r="K21" s="32"/>
      <c r="L21" s="31"/>
      <c r="M21" s="31"/>
      <c r="N21" s="33"/>
      <c r="O21" s="33"/>
      <c r="P21" s="33"/>
      <c r="Q21" s="33"/>
      <c r="R21" s="41"/>
      <c r="S21" s="39"/>
    </row>
    <row r="22" spans="1:19" ht="21" hidden="1" customHeight="1">
      <c r="A22" s="35" t="e">
        <f t="shared" si="1"/>
        <v>#REF!</v>
      </c>
      <c r="B22" s="76"/>
      <c r="C22" s="38"/>
      <c r="D22" s="27"/>
      <c r="E22" s="34"/>
      <c r="F22" s="28"/>
      <c r="G22" s="29"/>
      <c r="H22" s="30"/>
      <c r="I22" s="31"/>
      <c r="J22" s="32"/>
      <c r="K22" s="32"/>
      <c r="L22" s="31"/>
      <c r="M22" s="31"/>
      <c r="N22" s="33"/>
      <c r="O22" s="33"/>
      <c r="P22" s="33"/>
      <c r="Q22" s="33"/>
      <c r="R22" s="41"/>
      <c r="S22" s="39"/>
    </row>
    <row r="23" spans="1:19" ht="21" hidden="1" customHeight="1">
      <c r="A23" s="35" t="e">
        <f t="shared" si="1"/>
        <v>#REF!</v>
      </c>
      <c r="B23" s="76"/>
      <c r="C23" s="38"/>
      <c r="D23" s="27"/>
      <c r="E23" s="34"/>
      <c r="F23" s="28"/>
      <c r="G23" s="29"/>
      <c r="H23" s="30"/>
      <c r="I23" s="31"/>
      <c r="J23" s="32"/>
      <c r="K23" s="32"/>
      <c r="L23" s="31"/>
      <c r="M23" s="31"/>
      <c r="N23" s="33"/>
      <c r="O23" s="33"/>
      <c r="P23" s="33"/>
      <c r="Q23" s="33"/>
      <c r="R23" s="41"/>
      <c r="S23" s="39"/>
    </row>
    <row r="24" spans="1:19" ht="21" hidden="1" customHeight="1">
      <c r="A24" s="35" t="e">
        <f t="shared" si="1"/>
        <v>#REF!</v>
      </c>
      <c r="B24" s="76"/>
      <c r="C24" s="38"/>
      <c r="D24" s="27"/>
      <c r="E24" s="34"/>
      <c r="F24" s="28"/>
      <c r="G24" s="29"/>
      <c r="H24" s="30"/>
      <c r="I24" s="31"/>
      <c r="J24" s="32"/>
      <c r="K24" s="32"/>
      <c r="L24" s="31"/>
      <c r="M24" s="31"/>
      <c r="N24" s="33"/>
      <c r="O24" s="33"/>
      <c r="P24" s="33"/>
      <c r="Q24" s="33"/>
      <c r="R24" s="41"/>
      <c r="S24" s="39"/>
    </row>
    <row r="25" spans="1:19" ht="21" hidden="1" customHeight="1">
      <c r="A25" s="35" t="e">
        <f t="shared" si="1"/>
        <v>#REF!</v>
      </c>
      <c r="B25" s="76"/>
      <c r="C25" s="38"/>
      <c r="D25" s="27"/>
      <c r="E25" s="34"/>
      <c r="F25" s="28"/>
      <c r="G25" s="29"/>
      <c r="H25" s="30"/>
      <c r="I25" s="31"/>
      <c r="J25" s="32"/>
      <c r="K25" s="32"/>
      <c r="L25" s="31"/>
      <c r="M25" s="31"/>
      <c r="N25" s="33"/>
      <c r="O25" s="33"/>
      <c r="P25" s="33"/>
      <c r="Q25" s="33"/>
      <c r="R25" s="41"/>
      <c r="S25" s="39"/>
    </row>
    <row r="26" spans="1:19" ht="21" hidden="1" customHeight="1">
      <c r="A26" s="35" t="e">
        <f t="shared" si="1"/>
        <v>#REF!</v>
      </c>
      <c r="B26" s="76"/>
      <c r="C26" s="38"/>
      <c r="D26" s="27"/>
      <c r="E26" s="34"/>
      <c r="F26" s="28"/>
      <c r="G26" s="29"/>
      <c r="H26" s="30"/>
      <c r="I26" s="31"/>
      <c r="J26" s="32"/>
      <c r="K26" s="32"/>
      <c r="L26" s="31"/>
      <c r="M26" s="31"/>
      <c r="N26" s="33"/>
      <c r="O26" s="33"/>
      <c r="P26" s="33"/>
      <c r="Q26" s="33"/>
      <c r="R26" s="41"/>
      <c r="S26" s="39"/>
    </row>
    <row r="27" spans="1:19" ht="21" hidden="1" customHeight="1">
      <c r="A27" s="35" t="e">
        <f t="shared" si="1"/>
        <v>#REF!</v>
      </c>
      <c r="B27" s="76"/>
      <c r="C27" s="38"/>
      <c r="D27" s="27"/>
      <c r="E27" s="34"/>
      <c r="F27" s="28"/>
      <c r="G27" s="29"/>
      <c r="H27" s="30"/>
      <c r="I27" s="31"/>
      <c r="J27" s="32"/>
      <c r="K27" s="32"/>
      <c r="L27" s="31"/>
      <c r="M27" s="31"/>
      <c r="N27" s="33"/>
      <c r="O27" s="33"/>
      <c r="P27" s="33"/>
      <c r="Q27" s="33"/>
      <c r="R27" s="41"/>
      <c r="S27" s="39"/>
    </row>
    <row r="28" spans="1:19" s="46" customFormat="1" ht="20.100000000000001" hidden="1" customHeight="1">
      <c r="A28" s="35" t="e">
        <f t="shared" si="1"/>
        <v>#REF!</v>
      </c>
      <c r="B28" s="62"/>
      <c r="C28" s="63"/>
      <c r="D28" s="64"/>
      <c r="E28" s="65"/>
      <c r="F28" s="66"/>
      <c r="G28" s="67"/>
      <c r="H28" s="68"/>
      <c r="I28" s="69"/>
      <c r="J28" s="70"/>
      <c r="K28" s="70"/>
      <c r="L28" s="69"/>
      <c r="M28" s="69"/>
      <c r="N28" s="71"/>
      <c r="O28" s="71"/>
      <c r="P28" s="71"/>
      <c r="Q28" s="71"/>
      <c r="R28" s="72"/>
      <c r="S28" s="73"/>
    </row>
    <row r="29" spans="1:19" s="46" customFormat="1" ht="20.100000000000001" hidden="1" customHeight="1">
      <c r="A29" s="35" t="e">
        <f t="shared" si="1"/>
        <v>#REF!</v>
      </c>
      <c r="B29" s="36"/>
      <c r="C29" s="38"/>
      <c r="D29" s="27"/>
      <c r="E29" s="34"/>
      <c r="F29" s="28"/>
      <c r="G29" s="29"/>
      <c r="H29" s="30"/>
      <c r="I29" s="31"/>
      <c r="J29" s="32"/>
      <c r="K29" s="32"/>
      <c r="L29" s="31"/>
      <c r="M29" s="31"/>
      <c r="N29" s="33"/>
      <c r="O29" s="33"/>
      <c r="P29" s="33"/>
      <c r="Q29" s="33"/>
      <c r="R29" s="41"/>
      <c r="S29" s="39"/>
    </row>
    <row r="30" spans="1:19" s="46" customFormat="1" ht="20.100000000000001" hidden="1" customHeight="1">
      <c r="A30" s="35" t="e">
        <f t="shared" si="1"/>
        <v>#REF!</v>
      </c>
      <c r="B30" s="36"/>
      <c r="C30" s="38"/>
      <c r="D30" s="27"/>
      <c r="E30" s="34"/>
      <c r="F30" s="28"/>
      <c r="G30" s="29"/>
      <c r="H30" s="30"/>
      <c r="I30" s="31"/>
      <c r="J30" s="32"/>
      <c r="K30" s="32"/>
      <c r="L30" s="31"/>
      <c r="M30" s="31"/>
      <c r="N30" s="33"/>
      <c r="O30" s="33"/>
      <c r="P30" s="33"/>
      <c r="Q30" s="33"/>
      <c r="R30" s="41"/>
      <c r="S30" s="39"/>
    </row>
    <row r="31" spans="1:19" s="46" customFormat="1" ht="20.100000000000001" hidden="1" customHeight="1">
      <c r="A31" s="35" t="e">
        <f t="shared" si="1"/>
        <v>#REF!</v>
      </c>
      <c r="B31" s="36"/>
      <c r="C31" s="38"/>
      <c r="D31" s="27"/>
      <c r="E31" s="34"/>
      <c r="F31" s="28"/>
      <c r="G31" s="29"/>
      <c r="H31" s="30"/>
      <c r="I31" s="31"/>
      <c r="J31" s="32"/>
      <c r="K31" s="32"/>
      <c r="L31" s="31"/>
      <c r="M31" s="31"/>
      <c r="N31" s="33"/>
      <c r="O31" s="33"/>
      <c r="P31" s="33"/>
      <c r="Q31" s="33"/>
      <c r="R31" s="41"/>
      <c r="S31" s="39"/>
    </row>
    <row r="32" spans="1:19" s="46" customFormat="1" ht="20.100000000000001" hidden="1" customHeight="1">
      <c r="A32" s="35" t="e">
        <f t="shared" si="1"/>
        <v>#REF!</v>
      </c>
      <c r="B32" s="36"/>
      <c r="C32" s="38"/>
      <c r="D32" s="27"/>
      <c r="E32" s="34"/>
      <c r="F32" s="28"/>
      <c r="G32" s="29"/>
      <c r="H32" s="30"/>
      <c r="I32" s="31"/>
      <c r="J32" s="32"/>
      <c r="K32" s="32"/>
      <c r="L32" s="31"/>
      <c r="M32" s="31"/>
      <c r="N32" s="33"/>
      <c r="O32" s="33"/>
      <c r="P32" s="33"/>
      <c r="Q32" s="33"/>
      <c r="R32" s="41"/>
      <c r="S32" s="39"/>
    </row>
    <row r="33" spans="1:19" ht="18">
      <c r="A33" s="11"/>
      <c r="B33" s="12"/>
      <c r="D33" s="13"/>
      <c r="E33" s="13"/>
      <c r="F33" s="14"/>
      <c r="G33" s="15"/>
      <c r="H33" s="16"/>
      <c r="I33" s="17"/>
      <c r="J33" s="17"/>
      <c r="K33" s="17"/>
      <c r="L33" s="17"/>
      <c r="M33" s="17"/>
      <c r="N33" s="17"/>
      <c r="O33" s="17"/>
      <c r="Q33" s="54"/>
      <c r="R33" s="54" t="str">
        <f ca="1">"Đà Nẵng, ngày"&amp;" "&amp; TEXT(DAY(NOW()),"00")&amp;" tháng "&amp;TEXT(MONTH(NOW()),"00")&amp;" năm "&amp;YEAR(NOW())</f>
        <v>Đà Nẵng, ngày 24 tháng 09 năm 2025</v>
      </c>
      <c r="S33" s="54"/>
    </row>
    <row r="34" spans="1:19">
      <c r="A34" s="18" t="s">
        <v>18</v>
      </c>
      <c r="B34" s="19"/>
      <c r="E34" s="20" t="s">
        <v>25</v>
      </c>
      <c r="H34" s="20" t="s">
        <v>19</v>
      </c>
      <c r="J34" s="55"/>
      <c r="M34" s="55" t="s">
        <v>20</v>
      </c>
      <c r="N34" s="21"/>
      <c r="O34" s="21"/>
      <c r="Q34" s="55"/>
      <c r="R34" s="55" t="s">
        <v>30</v>
      </c>
      <c r="S34" s="55"/>
    </row>
    <row r="35" spans="1:19" ht="18">
      <c r="A35" s="22"/>
      <c r="G35" s="37"/>
      <c r="H35" s="22"/>
      <c r="J35" s="23"/>
      <c r="M35" s="23"/>
      <c r="N35" s="21"/>
      <c r="O35" s="21"/>
      <c r="Q35" s="42"/>
      <c r="R35" s="42"/>
      <c r="S35" s="42"/>
    </row>
    <row r="36" spans="1:19" ht="15.75">
      <c r="A36" s="22"/>
      <c r="G36" s="37"/>
      <c r="H36" s="22"/>
      <c r="J36" s="23"/>
      <c r="M36" s="23"/>
      <c r="N36" s="21"/>
      <c r="O36" s="21"/>
      <c r="Q36" s="24"/>
      <c r="R36" s="21"/>
      <c r="S36" s="37"/>
    </row>
    <row r="37" spans="1:19" ht="15.75">
      <c r="A37" s="22"/>
      <c r="G37" s="37"/>
      <c r="H37" s="22"/>
      <c r="J37" s="23"/>
      <c r="M37" s="23"/>
      <c r="N37" s="25"/>
      <c r="O37" s="25"/>
      <c r="Q37" s="24"/>
      <c r="R37" s="48"/>
      <c r="S37" s="37"/>
    </row>
    <row r="38" spans="1:19" ht="15.75">
      <c r="A38" s="22"/>
      <c r="G38" s="37"/>
      <c r="H38" s="22"/>
      <c r="J38" s="23"/>
      <c r="M38" s="23"/>
      <c r="N38" s="25"/>
      <c r="O38" s="25"/>
      <c r="Q38" s="24"/>
      <c r="R38" s="48"/>
      <c r="S38" s="37"/>
    </row>
    <row r="39" spans="1:19" ht="15.75">
      <c r="A39" s="26" t="s">
        <v>21</v>
      </c>
      <c r="B39" s="26"/>
      <c r="E39" s="58" t="s">
        <v>32</v>
      </c>
      <c r="G39" s="20"/>
      <c r="H39" s="20" t="s">
        <v>34</v>
      </c>
      <c r="J39" s="55"/>
      <c r="M39" s="55" t="s">
        <v>29</v>
      </c>
      <c r="N39" s="25"/>
      <c r="O39" s="25"/>
      <c r="Q39" s="55"/>
      <c r="R39" s="55" t="s">
        <v>22</v>
      </c>
      <c r="S39" s="55"/>
    </row>
  </sheetData>
  <mergeCells count="24">
    <mergeCell ref="I5:I7"/>
    <mergeCell ref="J5:K5"/>
    <mergeCell ref="L5:M6"/>
    <mergeCell ref="Q5:Q7"/>
    <mergeCell ref="R5:R7"/>
    <mergeCell ref="O5:O7"/>
    <mergeCell ref="N5:N7"/>
    <mergeCell ref="P5:P7"/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</mergeCells>
  <conditionalFormatting sqref="N16:Q32">
    <cfRule type="cellIs" dxfId="73" priority="12" operator="equal">
      <formula>0</formula>
    </cfRule>
  </conditionalFormatting>
  <conditionalFormatting sqref="N16:Q32">
    <cfRule type="cellIs" dxfId="72" priority="11" operator="equal">
      <formula>"Ko Đạt"</formula>
    </cfRule>
  </conditionalFormatting>
  <conditionalFormatting sqref="S16:S32">
    <cfRule type="cellIs" dxfId="71" priority="10" operator="notEqual">
      <formula>"CNTN"</formula>
    </cfRule>
  </conditionalFormatting>
  <conditionalFormatting sqref="J16:K32">
    <cfRule type="cellIs" dxfId="70" priority="9" operator="lessThan">
      <formula>5.5</formula>
    </cfRule>
  </conditionalFormatting>
  <conditionalFormatting sqref="J16:K32">
    <cfRule type="cellIs" dxfId="69" priority="8" operator="lessThan">
      <formula>5.5</formula>
    </cfRule>
  </conditionalFormatting>
  <conditionalFormatting sqref="N10:P15">
    <cfRule type="cellIs" dxfId="68" priority="7" operator="equal">
      <formula>0</formula>
    </cfRule>
  </conditionalFormatting>
  <conditionalFormatting sqref="N10:P15">
    <cfRule type="cellIs" dxfId="67" priority="6" operator="equal">
      <formula>"Ko Đạt"</formula>
    </cfRule>
  </conditionalFormatting>
  <conditionalFormatting sqref="S10:S15">
    <cfRule type="cellIs" dxfId="66" priority="5" operator="notEqual">
      <formula>"CNTN"</formula>
    </cfRule>
  </conditionalFormatting>
  <conditionalFormatting sqref="J10:K15">
    <cfRule type="cellIs" dxfId="65" priority="4" operator="lessThan">
      <formula>5.5</formula>
    </cfRule>
  </conditionalFormatting>
  <conditionalFormatting sqref="J10:K15">
    <cfRule type="cellIs" dxfId="64" priority="3" operator="lessThan">
      <formula>5.5</formula>
    </cfRule>
  </conditionalFormatting>
  <conditionalFormatting sqref="Q10:Q15">
    <cfRule type="cellIs" dxfId="63" priority="2" operator="equal">
      <formula>0</formula>
    </cfRule>
  </conditionalFormatting>
  <conditionalFormatting sqref="Q10:Q15">
    <cfRule type="cellIs" dxfId="62" priority="1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E11" sqref="E11"/>
    </sheetView>
  </sheetViews>
  <sheetFormatPr defaultRowHeight="15"/>
  <cols>
    <col min="1" max="1" width="3.7109375" customWidth="1"/>
    <col min="2" max="2" width="12.140625" customWidth="1"/>
    <col min="3" max="3" width="14.7109375" customWidth="1"/>
    <col min="4" max="4" width="7.425781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2.5703125" style="46" customWidth="1"/>
  </cols>
  <sheetData>
    <row r="1" spans="1:19" ht="15.75">
      <c r="A1" s="131" t="s">
        <v>36</v>
      </c>
      <c r="B1" s="131"/>
      <c r="C1" s="131"/>
      <c r="D1" s="131"/>
      <c r="E1" s="59"/>
      <c r="F1" s="130" t="s">
        <v>43</v>
      </c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ht="15.75">
      <c r="A2" s="132" t="s">
        <v>31</v>
      </c>
      <c r="B2" s="132"/>
      <c r="C2" s="132"/>
      <c r="D2" s="132"/>
      <c r="E2" s="59"/>
      <c r="F2" s="130" t="s">
        <v>33</v>
      </c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ht="15.75">
      <c r="A3" s="59"/>
      <c r="B3" s="59"/>
      <c r="C3" s="59"/>
      <c r="D3" s="59"/>
      <c r="E3" s="59"/>
      <c r="F3" s="130" t="s">
        <v>47</v>
      </c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19" ht="38.25">
      <c r="A4" s="136" t="s">
        <v>26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18" customHeight="1">
      <c r="A5" s="142" t="s">
        <v>0</v>
      </c>
      <c r="B5" s="145" t="s">
        <v>1</v>
      </c>
      <c r="C5" s="121" t="s">
        <v>2</v>
      </c>
      <c r="D5" s="122"/>
      <c r="E5" s="127" t="s">
        <v>3</v>
      </c>
      <c r="F5" s="127" t="s">
        <v>4</v>
      </c>
      <c r="G5" s="142" t="s">
        <v>5</v>
      </c>
      <c r="H5" s="152" t="s">
        <v>6</v>
      </c>
      <c r="I5" s="139" t="s">
        <v>7</v>
      </c>
      <c r="J5" s="137" t="s">
        <v>8</v>
      </c>
      <c r="K5" s="138"/>
      <c r="L5" s="148" t="s">
        <v>28</v>
      </c>
      <c r="M5" s="149"/>
      <c r="N5" s="139" t="s">
        <v>11</v>
      </c>
      <c r="O5" s="139" t="s">
        <v>9</v>
      </c>
      <c r="P5" s="139" t="s">
        <v>10</v>
      </c>
      <c r="Q5" s="139" t="s">
        <v>12</v>
      </c>
      <c r="R5" s="133" t="s">
        <v>13</v>
      </c>
      <c r="S5" s="133" t="s">
        <v>14</v>
      </c>
    </row>
    <row r="6" spans="1:19" ht="27.75" customHeight="1">
      <c r="A6" s="143"/>
      <c r="B6" s="146"/>
      <c r="C6" s="123"/>
      <c r="D6" s="124"/>
      <c r="E6" s="128"/>
      <c r="F6" s="128"/>
      <c r="G6" s="143"/>
      <c r="H6" s="153"/>
      <c r="I6" s="140"/>
      <c r="J6" s="139" t="s">
        <v>15</v>
      </c>
      <c r="K6" s="133" t="s">
        <v>27</v>
      </c>
      <c r="L6" s="150"/>
      <c r="M6" s="151"/>
      <c r="N6" s="140"/>
      <c r="O6" s="140"/>
      <c r="P6" s="140"/>
      <c r="Q6" s="140"/>
      <c r="R6" s="134"/>
      <c r="S6" s="134"/>
    </row>
    <row r="7" spans="1:19">
      <c r="A7" s="144"/>
      <c r="B7" s="147"/>
      <c r="C7" s="125"/>
      <c r="D7" s="126"/>
      <c r="E7" s="129"/>
      <c r="F7" s="129"/>
      <c r="G7" s="144"/>
      <c r="H7" s="154"/>
      <c r="I7" s="141"/>
      <c r="J7" s="141"/>
      <c r="K7" s="135"/>
      <c r="L7" s="1" t="s">
        <v>16</v>
      </c>
      <c r="M7" s="2" t="s">
        <v>17</v>
      </c>
      <c r="N7" s="141"/>
      <c r="O7" s="141"/>
      <c r="P7" s="141"/>
      <c r="Q7" s="141"/>
      <c r="R7" s="135"/>
      <c r="S7" s="135"/>
    </row>
    <row r="8" spans="1:19" ht="19.5" customHeight="1">
      <c r="A8" s="49" t="s">
        <v>104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36">
        <v>25211205929</v>
      </c>
      <c r="C10" s="38" t="s">
        <v>108</v>
      </c>
      <c r="D10" s="27" t="s">
        <v>109</v>
      </c>
      <c r="E10" s="34" t="s">
        <v>110</v>
      </c>
      <c r="F10" s="28">
        <v>37063</v>
      </c>
      <c r="G10" s="29" t="s">
        <v>67</v>
      </c>
      <c r="H10" s="30" t="s">
        <v>55</v>
      </c>
      <c r="I10" s="31">
        <v>7.08</v>
      </c>
      <c r="J10" s="32"/>
      <c r="K10" s="32">
        <v>7.3</v>
      </c>
      <c r="L10" s="31">
        <v>7.09</v>
      </c>
      <c r="M10" s="31">
        <v>2.91</v>
      </c>
      <c r="N10" s="33" t="s">
        <v>56</v>
      </c>
      <c r="O10" s="33" t="s">
        <v>56</v>
      </c>
      <c r="P10" s="33" t="s">
        <v>56</v>
      </c>
      <c r="Q10" s="33" t="s">
        <v>57</v>
      </c>
      <c r="R10" s="41">
        <v>0</v>
      </c>
      <c r="S10" s="39" t="s">
        <v>58</v>
      </c>
    </row>
    <row r="11" spans="1:19" ht="21" customHeight="1">
      <c r="A11" s="35">
        <f>A10+1</f>
        <v>2</v>
      </c>
      <c r="B11" s="36">
        <v>26211222242</v>
      </c>
      <c r="C11" s="38" t="s">
        <v>120</v>
      </c>
      <c r="D11" s="27" t="s">
        <v>56</v>
      </c>
      <c r="E11" s="34" t="s">
        <v>121</v>
      </c>
      <c r="F11" s="28">
        <v>37428</v>
      </c>
      <c r="G11" s="29" t="s">
        <v>122</v>
      </c>
      <c r="H11" s="30" t="s">
        <v>55</v>
      </c>
      <c r="I11" s="31">
        <v>7.82</v>
      </c>
      <c r="J11" s="32"/>
      <c r="K11" s="32">
        <v>8.1</v>
      </c>
      <c r="L11" s="31">
        <v>7.82</v>
      </c>
      <c r="M11" s="31">
        <v>3.36</v>
      </c>
      <c r="N11" s="33" t="s">
        <v>56</v>
      </c>
      <c r="O11" s="33" t="s">
        <v>56</v>
      </c>
      <c r="P11" s="33" t="s">
        <v>56</v>
      </c>
      <c r="Q11" s="33" t="s">
        <v>62</v>
      </c>
      <c r="R11" s="41">
        <v>0</v>
      </c>
      <c r="S11" s="39" t="s">
        <v>58</v>
      </c>
    </row>
    <row r="12" spans="1:19" ht="21" customHeight="1">
      <c r="A12" s="78">
        <f t="shared" ref="A12" si="0">A11+1</f>
        <v>3</v>
      </c>
      <c r="B12" s="104">
        <v>26211935124</v>
      </c>
      <c r="C12" s="80" t="s">
        <v>123</v>
      </c>
      <c r="D12" s="81" t="s">
        <v>124</v>
      </c>
      <c r="E12" s="82" t="s">
        <v>121</v>
      </c>
      <c r="F12" s="83">
        <v>37282</v>
      </c>
      <c r="G12" s="84" t="s">
        <v>54</v>
      </c>
      <c r="H12" s="85" t="s">
        <v>55</v>
      </c>
      <c r="I12" s="86">
        <v>8.31</v>
      </c>
      <c r="J12" s="87"/>
      <c r="K12" s="87">
        <v>8.5</v>
      </c>
      <c r="L12" s="86">
        <v>8.31</v>
      </c>
      <c r="M12" s="86">
        <v>3.65</v>
      </c>
      <c r="N12" s="57" t="s">
        <v>56</v>
      </c>
      <c r="O12" s="57" t="s">
        <v>56</v>
      </c>
      <c r="P12" s="57" t="s">
        <v>56</v>
      </c>
      <c r="Q12" s="57" t="s">
        <v>62</v>
      </c>
      <c r="R12" s="88">
        <v>0</v>
      </c>
      <c r="S12" s="89" t="s">
        <v>58</v>
      </c>
    </row>
    <row r="13" spans="1:19" ht="21" hidden="1" customHeight="1">
      <c r="A13" s="61" t="e">
        <f>#REF!+1</f>
        <v>#REF!</v>
      </c>
      <c r="B13" s="62"/>
      <c r="C13" s="63"/>
      <c r="D13" s="64"/>
      <c r="E13" s="65"/>
      <c r="F13" s="66"/>
      <c r="G13" s="67"/>
      <c r="H13" s="68"/>
      <c r="I13" s="69"/>
      <c r="J13" s="70"/>
      <c r="K13" s="70"/>
      <c r="L13" s="69"/>
      <c r="M13" s="69"/>
      <c r="N13" s="71"/>
      <c r="O13" s="71"/>
      <c r="P13" s="71"/>
      <c r="Q13" s="71"/>
      <c r="R13" s="72"/>
      <c r="S13" s="73"/>
    </row>
    <row r="14" spans="1:19" ht="21" hidden="1" customHeight="1">
      <c r="A14" s="35" t="e">
        <f t="shared" ref="A14:A38" si="1">A13+1</f>
        <v>#REF!</v>
      </c>
      <c r="B14" s="36"/>
      <c r="C14" s="38"/>
      <c r="D14" s="27"/>
      <c r="E14" s="34"/>
      <c r="F14" s="28"/>
      <c r="G14" s="29"/>
      <c r="H14" s="30"/>
      <c r="I14" s="31"/>
      <c r="J14" s="32"/>
      <c r="K14" s="32"/>
      <c r="L14" s="31"/>
      <c r="M14" s="31"/>
      <c r="N14" s="33"/>
      <c r="O14" s="33"/>
      <c r="P14" s="33"/>
      <c r="Q14" s="33"/>
      <c r="R14" s="41"/>
      <c r="S14" s="39"/>
    </row>
    <row r="15" spans="1:19" ht="21" hidden="1" customHeight="1">
      <c r="A15" s="35" t="e">
        <f t="shared" si="1"/>
        <v>#REF!</v>
      </c>
      <c r="B15" s="36"/>
      <c r="C15" s="38"/>
      <c r="D15" s="27"/>
      <c r="E15" s="34"/>
      <c r="F15" s="28"/>
      <c r="G15" s="29"/>
      <c r="H15" s="30"/>
      <c r="I15" s="31"/>
      <c r="J15" s="32"/>
      <c r="K15" s="32"/>
      <c r="L15" s="31"/>
      <c r="M15" s="31"/>
      <c r="N15" s="33"/>
      <c r="O15" s="33"/>
      <c r="P15" s="33"/>
      <c r="Q15" s="33"/>
      <c r="R15" s="41"/>
      <c r="S15" s="39"/>
    </row>
    <row r="16" spans="1:19" ht="21" hidden="1" customHeight="1">
      <c r="A16" s="35" t="e">
        <f t="shared" si="1"/>
        <v>#REF!</v>
      </c>
      <c r="B16" s="36"/>
      <c r="C16" s="38"/>
      <c r="D16" s="27"/>
      <c r="E16" s="34"/>
      <c r="F16" s="28"/>
      <c r="G16" s="29"/>
      <c r="H16" s="30"/>
      <c r="I16" s="31"/>
      <c r="J16" s="32"/>
      <c r="K16" s="32"/>
      <c r="L16" s="31"/>
      <c r="M16" s="31"/>
      <c r="N16" s="33"/>
      <c r="O16" s="33"/>
      <c r="P16" s="33"/>
      <c r="Q16" s="33"/>
      <c r="R16" s="41"/>
      <c r="S16" s="39"/>
    </row>
    <row r="17" spans="1:19" ht="21" hidden="1" customHeight="1">
      <c r="A17" s="35" t="e">
        <f t="shared" si="1"/>
        <v>#REF!</v>
      </c>
      <c r="B17" s="36"/>
      <c r="C17" s="38"/>
      <c r="D17" s="27"/>
      <c r="E17" s="34"/>
      <c r="F17" s="28"/>
      <c r="G17" s="29"/>
      <c r="H17" s="30"/>
      <c r="I17" s="31"/>
      <c r="J17" s="32"/>
      <c r="K17" s="32"/>
      <c r="L17" s="31"/>
      <c r="M17" s="31"/>
      <c r="N17" s="33"/>
      <c r="O17" s="33"/>
      <c r="P17" s="33"/>
      <c r="Q17" s="33"/>
      <c r="R17" s="41"/>
      <c r="S17" s="39"/>
    </row>
    <row r="18" spans="1:19" ht="21" hidden="1" customHeight="1">
      <c r="A18" s="35" t="e">
        <f t="shared" si="1"/>
        <v>#REF!</v>
      </c>
      <c r="B18" s="36"/>
      <c r="C18" s="38"/>
      <c r="D18" s="27"/>
      <c r="E18" s="34"/>
      <c r="F18" s="28"/>
      <c r="G18" s="29"/>
      <c r="H18" s="30"/>
      <c r="I18" s="31"/>
      <c r="J18" s="32"/>
      <c r="K18" s="32"/>
      <c r="L18" s="31"/>
      <c r="M18" s="31"/>
      <c r="N18" s="33"/>
      <c r="O18" s="33"/>
      <c r="P18" s="33"/>
      <c r="Q18" s="33"/>
      <c r="R18" s="41"/>
      <c r="S18" s="39"/>
    </row>
    <row r="19" spans="1:19" ht="21" hidden="1" customHeight="1">
      <c r="A19" s="35" t="e">
        <f t="shared" si="1"/>
        <v>#REF!</v>
      </c>
      <c r="B19" s="36"/>
      <c r="C19" s="38"/>
      <c r="D19" s="27"/>
      <c r="E19" s="34"/>
      <c r="F19" s="28"/>
      <c r="G19" s="29"/>
      <c r="H19" s="30"/>
      <c r="I19" s="31"/>
      <c r="J19" s="32"/>
      <c r="K19" s="32"/>
      <c r="L19" s="31"/>
      <c r="M19" s="31"/>
      <c r="N19" s="33"/>
      <c r="O19" s="33"/>
      <c r="P19" s="33"/>
      <c r="Q19" s="33"/>
      <c r="R19" s="41"/>
      <c r="S19" s="39"/>
    </row>
    <row r="20" spans="1:19" ht="21" hidden="1" customHeight="1">
      <c r="A20" s="35" t="e">
        <f t="shared" si="1"/>
        <v>#REF!</v>
      </c>
      <c r="B20" s="36"/>
      <c r="C20" s="38"/>
      <c r="D20" s="27"/>
      <c r="E20" s="34"/>
      <c r="F20" s="28"/>
      <c r="G20" s="29"/>
      <c r="H20" s="30"/>
      <c r="I20" s="31"/>
      <c r="J20" s="32"/>
      <c r="K20" s="32"/>
      <c r="L20" s="31"/>
      <c r="M20" s="31"/>
      <c r="N20" s="33"/>
      <c r="O20" s="33"/>
      <c r="P20" s="33"/>
      <c r="Q20" s="33"/>
      <c r="R20" s="41"/>
      <c r="S20" s="39"/>
    </row>
    <row r="21" spans="1:19" ht="21" hidden="1" customHeight="1">
      <c r="A21" s="35" t="e">
        <f t="shared" si="1"/>
        <v>#REF!</v>
      </c>
      <c r="B21" s="36"/>
      <c r="C21" s="38"/>
      <c r="D21" s="27"/>
      <c r="E21" s="34"/>
      <c r="F21" s="28"/>
      <c r="G21" s="29"/>
      <c r="H21" s="30"/>
      <c r="I21" s="31"/>
      <c r="J21" s="32"/>
      <c r="K21" s="32"/>
      <c r="L21" s="31"/>
      <c r="M21" s="31"/>
      <c r="N21" s="33"/>
      <c r="O21" s="33"/>
      <c r="P21" s="33"/>
      <c r="Q21" s="33"/>
      <c r="R21" s="41"/>
      <c r="S21" s="39"/>
    </row>
    <row r="22" spans="1:19" ht="21" hidden="1" customHeight="1">
      <c r="A22" s="35" t="e">
        <f t="shared" si="1"/>
        <v>#REF!</v>
      </c>
      <c r="B22" s="36"/>
      <c r="C22" s="38"/>
      <c r="D22" s="27"/>
      <c r="E22" s="34"/>
      <c r="F22" s="28"/>
      <c r="G22" s="29"/>
      <c r="H22" s="30"/>
      <c r="I22" s="31"/>
      <c r="J22" s="32"/>
      <c r="K22" s="32"/>
      <c r="L22" s="31"/>
      <c r="M22" s="31"/>
      <c r="N22" s="33"/>
      <c r="O22" s="33"/>
      <c r="P22" s="33"/>
      <c r="Q22" s="33"/>
      <c r="R22" s="41"/>
      <c r="S22" s="39"/>
    </row>
    <row r="23" spans="1:19" ht="21" hidden="1" customHeight="1">
      <c r="A23" s="35" t="e">
        <f t="shared" si="1"/>
        <v>#REF!</v>
      </c>
      <c r="B23" s="36"/>
      <c r="C23" s="38"/>
      <c r="D23" s="27"/>
      <c r="E23" s="34"/>
      <c r="F23" s="28"/>
      <c r="G23" s="29"/>
      <c r="H23" s="30"/>
      <c r="I23" s="31"/>
      <c r="J23" s="32"/>
      <c r="K23" s="32"/>
      <c r="L23" s="31"/>
      <c r="M23" s="31"/>
      <c r="N23" s="33"/>
      <c r="O23" s="33"/>
      <c r="P23" s="33"/>
      <c r="Q23" s="33"/>
      <c r="R23" s="41"/>
      <c r="S23" s="39"/>
    </row>
    <row r="24" spans="1:19" ht="21" hidden="1" customHeight="1">
      <c r="A24" s="35" t="e">
        <f t="shared" si="1"/>
        <v>#REF!</v>
      </c>
      <c r="B24" s="36"/>
      <c r="C24" s="38"/>
      <c r="D24" s="27"/>
      <c r="E24" s="34"/>
      <c r="F24" s="28"/>
      <c r="G24" s="29"/>
      <c r="H24" s="30"/>
      <c r="I24" s="31"/>
      <c r="J24" s="32"/>
      <c r="K24" s="32"/>
      <c r="L24" s="31"/>
      <c r="M24" s="31"/>
      <c r="N24" s="33"/>
      <c r="O24" s="33"/>
      <c r="P24" s="33"/>
      <c r="Q24" s="33"/>
      <c r="R24" s="41"/>
      <c r="S24" s="39"/>
    </row>
    <row r="25" spans="1:19" ht="21" hidden="1" customHeight="1">
      <c r="A25" s="35" t="e">
        <f t="shared" si="1"/>
        <v>#REF!</v>
      </c>
      <c r="B25" s="36"/>
      <c r="C25" s="38"/>
      <c r="D25" s="27"/>
      <c r="E25" s="34"/>
      <c r="F25" s="28"/>
      <c r="G25" s="29"/>
      <c r="H25" s="30"/>
      <c r="I25" s="31"/>
      <c r="J25" s="32"/>
      <c r="K25" s="32"/>
      <c r="L25" s="31"/>
      <c r="M25" s="31"/>
      <c r="N25" s="33"/>
      <c r="O25" s="33"/>
      <c r="P25" s="33"/>
      <c r="Q25" s="33"/>
      <c r="R25" s="41"/>
      <c r="S25" s="39"/>
    </row>
    <row r="26" spans="1:19" ht="21" hidden="1" customHeight="1">
      <c r="A26" s="35" t="e">
        <f t="shared" si="1"/>
        <v>#REF!</v>
      </c>
      <c r="B26" s="36"/>
      <c r="C26" s="38"/>
      <c r="D26" s="27"/>
      <c r="E26" s="34"/>
      <c r="F26" s="28"/>
      <c r="G26" s="29"/>
      <c r="H26" s="30"/>
      <c r="I26" s="31"/>
      <c r="J26" s="32"/>
      <c r="K26" s="32"/>
      <c r="L26" s="31"/>
      <c r="M26" s="31"/>
      <c r="N26" s="33"/>
      <c r="O26" s="33"/>
      <c r="P26" s="33"/>
      <c r="Q26" s="33"/>
      <c r="R26" s="41"/>
      <c r="S26" s="39"/>
    </row>
    <row r="27" spans="1:19" ht="21" hidden="1" customHeight="1">
      <c r="A27" s="35" t="e">
        <f t="shared" si="1"/>
        <v>#REF!</v>
      </c>
      <c r="B27" s="36"/>
      <c r="C27" s="38"/>
      <c r="D27" s="27"/>
      <c r="E27" s="34"/>
      <c r="F27" s="28"/>
      <c r="G27" s="29"/>
      <c r="H27" s="30"/>
      <c r="I27" s="31"/>
      <c r="J27" s="32"/>
      <c r="K27" s="32"/>
      <c r="L27" s="31"/>
      <c r="M27" s="31"/>
      <c r="N27" s="33"/>
      <c r="O27" s="33"/>
      <c r="P27" s="33"/>
      <c r="Q27" s="33"/>
      <c r="R27" s="41"/>
      <c r="S27" s="39"/>
    </row>
    <row r="28" spans="1:19" ht="21" hidden="1" customHeight="1">
      <c r="A28" s="35" t="e">
        <f t="shared" si="1"/>
        <v>#REF!</v>
      </c>
      <c r="B28" s="36"/>
      <c r="C28" s="38"/>
      <c r="D28" s="27"/>
      <c r="E28" s="34"/>
      <c r="F28" s="28"/>
      <c r="G28" s="29"/>
      <c r="H28" s="30"/>
      <c r="I28" s="31"/>
      <c r="J28" s="32"/>
      <c r="K28" s="32"/>
      <c r="L28" s="31"/>
      <c r="M28" s="31"/>
      <c r="N28" s="33"/>
      <c r="O28" s="33"/>
      <c r="P28" s="33"/>
      <c r="Q28" s="33"/>
      <c r="R28" s="41"/>
      <c r="S28" s="39"/>
    </row>
    <row r="29" spans="1:19" ht="21" hidden="1" customHeight="1">
      <c r="A29" s="35" t="e">
        <f t="shared" si="1"/>
        <v>#REF!</v>
      </c>
      <c r="B29" s="36"/>
      <c r="C29" s="38"/>
      <c r="D29" s="27"/>
      <c r="E29" s="34"/>
      <c r="F29" s="28"/>
      <c r="G29" s="29"/>
      <c r="H29" s="30"/>
      <c r="I29" s="31"/>
      <c r="J29" s="32"/>
      <c r="K29" s="32"/>
      <c r="L29" s="31"/>
      <c r="M29" s="31"/>
      <c r="N29" s="33"/>
      <c r="O29" s="33"/>
      <c r="P29" s="33"/>
      <c r="Q29" s="33"/>
      <c r="R29" s="41"/>
      <c r="S29" s="39"/>
    </row>
    <row r="30" spans="1:19" ht="21" hidden="1" customHeight="1">
      <c r="A30" s="35" t="e">
        <f t="shared" si="1"/>
        <v>#REF!</v>
      </c>
      <c r="B30" s="36"/>
      <c r="C30" s="38"/>
      <c r="D30" s="27"/>
      <c r="E30" s="34"/>
      <c r="F30" s="28"/>
      <c r="G30" s="29"/>
      <c r="H30" s="30"/>
      <c r="I30" s="31"/>
      <c r="J30" s="32"/>
      <c r="K30" s="32"/>
      <c r="L30" s="31"/>
      <c r="M30" s="31"/>
      <c r="N30" s="33"/>
      <c r="O30" s="33"/>
      <c r="P30" s="33"/>
      <c r="Q30" s="33"/>
      <c r="R30" s="41"/>
      <c r="S30" s="39"/>
    </row>
    <row r="31" spans="1:19" ht="21" hidden="1" customHeight="1">
      <c r="A31" s="35" t="e">
        <f t="shared" si="1"/>
        <v>#REF!</v>
      </c>
      <c r="B31" s="36"/>
      <c r="C31" s="38"/>
      <c r="D31" s="27"/>
      <c r="E31" s="34"/>
      <c r="F31" s="28"/>
      <c r="G31" s="29"/>
      <c r="H31" s="30"/>
      <c r="I31" s="31"/>
      <c r="J31" s="32"/>
      <c r="K31" s="32"/>
      <c r="L31" s="31"/>
      <c r="M31" s="31"/>
      <c r="N31" s="33"/>
      <c r="O31" s="33"/>
      <c r="P31" s="33"/>
      <c r="Q31" s="33"/>
      <c r="R31" s="41"/>
      <c r="S31" s="39"/>
    </row>
    <row r="32" spans="1:19" ht="21" hidden="1" customHeight="1">
      <c r="A32" s="35" t="e">
        <f t="shared" si="1"/>
        <v>#REF!</v>
      </c>
      <c r="B32" s="36"/>
      <c r="C32" s="38"/>
      <c r="D32" s="27"/>
      <c r="E32" s="34"/>
      <c r="F32" s="28"/>
      <c r="G32" s="29"/>
      <c r="H32" s="30"/>
      <c r="I32" s="31"/>
      <c r="J32" s="32"/>
      <c r="K32" s="32"/>
      <c r="L32" s="31"/>
      <c r="M32" s="31"/>
      <c r="N32" s="33"/>
      <c r="O32" s="33"/>
      <c r="P32" s="33"/>
      <c r="Q32" s="33"/>
      <c r="R32" s="41"/>
      <c r="S32" s="39"/>
    </row>
    <row r="33" spans="1:19" ht="21" hidden="1" customHeight="1">
      <c r="A33" s="35" t="e">
        <f t="shared" si="1"/>
        <v>#REF!</v>
      </c>
      <c r="B33" s="36"/>
      <c r="C33" s="38"/>
      <c r="D33" s="27"/>
      <c r="E33" s="34"/>
      <c r="F33" s="28"/>
      <c r="G33" s="29"/>
      <c r="H33" s="30"/>
      <c r="I33" s="31"/>
      <c r="J33" s="32"/>
      <c r="K33" s="32"/>
      <c r="L33" s="31"/>
      <c r="M33" s="31"/>
      <c r="N33" s="33"/>
      <c r="O33" s="33"/>
      <c r="P33" s="33"/>
      <c r="Q33" s="33"/>
      <c r="R33" s="41"/>
      <c r="S33" s="39"/>
    </row>
    <row r="34" spans="1:19" ht="21" hidden="1" customHeight="1">
      <c r="A34" s="35" t="e">
        <f t="shared" si="1"/>
        <v>#REF!</v>
      </c>
      <c r="B34" s="36"/>
      <c r="C34" s="38"/>
      <c r="D34" s="27"/>
      <c r="E34" s="34"/>
      <c r="F34" s="28"/>
      <c r="G34" s="29"/>
      <c r="H34" s="30"/>
      <c r="I34" s="31"/>
      <c r="J34" s="32"/>
      <c r="K34" s="32"/>
      <c r="L34" s="31"/>
      <c r="M34" s="31"/>
      <c r="N34" s="33"/>
      <c r="O34" s="33"/>
      <c r="P34" s="33"/>
      <c r="Q34" s="33"/>
      <c r="R34" s="41"/>
      <c r="S34" s="39"/>
    </row>
    <row r="35" spans="1:19" ht="21" hidden="1" customHeight="1">
      <c r="A35" s="35" t="e">
        <f t="shared" si="1"/>
        <v>#REF!</v>
      </c>
      <c r="B35" s="36"/>
      <c r="C35" s="38"/>
      <c r="D35" s="27"/>
      <c r="E35" s="34"/>
      <c r="F35" s="28"/>
      <c r="G35" s="29"/>
      <c r="H35" s="30"/>
      <c r="I35" s="31"/>
      <c r="J35" s="32"/>
      <c r="K35" s="32"/>
      <c r="L35" s="31"/>
      <c r="M35" s="31"/>
      <c r="N35" s="33"/>
      <c r="O35" s="33"/>
      <c r="P35" s="33"/>
      <c r="Q35" s="33"/>
      <c r="R35" s="41"/>
      <c r="S35" s="39"/>
    </row>
    <row r="36" spans="1:19" ht="21" hidden="1" customHeight="1">
      <c r="A36" s="35" t="e">
        <f t="shared" si="1"/>
        <v>#REF!</v>
      </c>
      <c r="B36" s="36"/>
      <c r="C36" s="38"/>
      <c r="D36" s="27"/>
      <c r="E36" s="34"/>
      <c r="F36" s="28"/>
      <c r="G36" s="29"/>
      <c r="H36" s="30"/>
      <c r="I36" s="31"/>
      <c r="J36" s="32"/>
      <c r="K36" s="32"/>
      <c r="L36" s="31"/>
      <c r="M36" s="31"/>
      <c r="N36" s="33"/>
      <c r="O36" s="33"/>
      <c r="P36" s="33"/>
      <c r="Q36" s="33"/>
      <c r="R36" s="41"/>
      <c r="S36" s="39"/>
    </row>
    <row r="37" spans="1:19" ht="21" hidden="1" customHeight="1">
      <c r="A37" s="35" t="e">
        <f t="shared" si="1"/>
        <v>#REF!</v>
      </c>
      <c r="B37" s="36"/>
      <c r="C37" s="38"/>
      <c r="D37" s="27"/>
      <c r="E37" s="34"/>
      <c r="F37" s="28"/>
      <c r="G37" s="29"/>
      <c r="H37" s="30"/>
      <c r="I37" s="31"/>
      <c r="J37" s="32"/>
      <c r="K37" s="32"/>
      <c r="L37" s="31"/>
      <c r="M37" s="31"/>
      <c r="N37" s="33"/>
      <c r="O37" s="33"/>
      <c r="P37" s="33"/>
      <c r="Q37" s="33"/>
      <c r="R37" s="41"/>
      <c r="S37" s="39"/>
    </row>
    <row r="38" spans="1:19" ht="21" hidden="1" customHeight="1">
      <c r="A38" s="35" t="e">
        <f t="shared" si="1"/>
        <v>#REF!</v>
      </c>
      <c r="B38" s="36"/>
      <c r="C38" s="38"/>
      <c r="D38" s="27"/>
      <c r="E38" s="34"/>
      <c r="F38" s="28"/>
      <c r="G38" s="29"/>
      <c r="H38" s="30"/>
      <c r="I38" s="31"/>
      <c r="J38" s="32"/>
      <c r="K38" s="32"/>
      <c r="L38" s="31"/>
      <c r="M38" s="31"/>
      <c r="N38" s="33"/>
      <c r="O38" s="33"/>
      <c r="P38" s="33"/>
      <c r="Q38" s="33"/>
      <c r="R38" s="41"/>
      <c r="S38" s="39"/>
    </row>
    <row r="39" spans="1:19" ht="18">
      <c r="A39" s="11"/>
      <c r="B39" s="12"/>
      <c r="D39" s="13"/>
      <c r="E39" s="13"/>
      <c r="F39" s="14"/>
      <c r="G39" s="15"/>
      <c r="H39" s="16"/>
      <c r="I39" s="17"/>
      <c r="J39" s="17"/>
      <c r="K39" s="17"/>
      <c r="L39" s="17"/>
      <c r="M39" s="17"/>
      <c r="N39" s="17"/>
      <c r="O39" s="17"/>
      <c r="Q39" s="54"/>
      <c r="R39" s="54" t="str">
        <f ca="1">"Đà Nẵng, ngày"&amp;" "&amp; TEXT(DAY(NOW()),"00")&amp;" tháng "&amp;TEXT(MONTH(NOW()),"00")&amp;" năm "&amp;YEAR(NOW())</f>
        <v>Đà Nẵng, ngày 24 tháng 09 năm 2025</v>
      </c>
      <c r="S39" s="54"/>
    </row>
    <row r="40" spans="1:19">
      <c r="A40" s="18" t="s">
        <v>18</v>
      </c>
      <c r="B40" s="19"/>
      <c r="E40" s="20" t="s">
        <v>25</v>
      </c>
      <c r="H40" s="20" t="s">
        <v>19</v>
      </c>
      <c r="J40" s="55"/>
      <c r="M40" s="55" t="s">
        <v>20</v>
      </c>
      <c r="N40" s="21"/>
      <c r="O40" s="21"/>
      <c r="Q40" s="55"/>
      <c r="R40" s="55" t="s">
        <v>30</v>
      </c>
      <c r="S40" s="55"/>
    </row>
    <row r="41" spans="1:19" ht="18">
      <c r="A41" s="22"/>
      <c r="G41" s="37"/>
      <c r="H41" s="22"/>
      <c r="J41" s="23"/>
      <c r="M41" s="23"/>
      <c r="N41" s="21"/>
      <c r="O41" s="21"/>
      <c r="Q41" s="42"/>
      <c r="R41" s="42"/>
      <c r="S41" s="42"/>
    </row>
    <row r="42" spans="1:19" ht="15.75">
      <c r="A42" s="22"/>
      <c r="G42" s="37"/>
      <c r="H42" s="22"/>
      <c r="J42" s="23"/>
      <c r="M42" s="23"/>
      <c r="N42" s="21"/>
      <c r="O42" s="21"/>
      <c r="Q42" s="24"/>
      <c r="R42" s="21"/>
      <c r="S42" s="37"/>
    </row>
    <row r="43" spans="1:19" ht="15.75">
      <c r="A43" s="22"/>
      <c r="G43" s="37"/>
      <c r="H43" s="22"/>
      <c r="J43" s="23"/>
      <c r="M43" s="23"/>
      <c r="N43" s="25"/>
      <c r="O43" s="25"/>
      <c r="Q43" s="24"/>
      <c r="R43" s="48"/>
      <c r="S43" s="37"/>
    </row>
    <row r="44" spans="1:19" ht="15.75">
      <c r="A44" s="22"/>
      <c r="G44" s="37"/>
      <c r="H44" s="22"/>
      <c r="J44" s="23"/>
      <c r="M44" s="23"/>
      <c r="N44" s="25"/>
      <c r="O44" s="25"/>
      <c r="Q44" s="24"/>
      <c r="R44" s="48"/>
      <c r="S44" s="37"/>
    </row>
    <row r="45" spans="1:19" ht="15.75">
      <c r="A45" s="26" t="s">
        <v>21</v>
      </c>
      <c r="B45" s="26"/>
      <c r="E45" s="58" t="s">
        <v>37</v>
      </c>
      <c r="G45" s="20"/>
      <c r="H45" s="20" t="s">
        <v>38</v>
      </c>
      <c r="J45" s="55"/>
      <c r="M45" s="55" t="s">
        <v>29</v>
      </c>
      <c r="N45" s="25"/>
      <c r="O45" s="25"/>
      <c r="Q45" s="55"/>
      <c r="R45" s="55" t="s">
        <v>22</v>
      </c>
      <c r="S45" s="55"/>
    </row>
  </sheetData>
  <mergeCells count="24">
    <mergeCell ref="I5:I7"/>
    <mergeCell ref="J5:K5"/>
    <mergeCell ref="L5:M6"/>
    <mergeCell ref="Q5:Q7"/>
    <mergeCell ref="R5:R7"/>
    <mergeCell ref="O5:O7"/>
    <mergeCell ref="N5:N7"/>
    <mergeCell ref="P5:P7"/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</mergeCells>
  <conditionalFormatting sqref="N13:Q22 O10:Q12">
    <cfRule type="cellIs" dxfId="61" priority="42" operator="equal">
      <formula>0</formula>
    </cfRule>
  </conditionalFormatting>
  <conditionalFormatting sqref="N13:Q22 O10:Q12">
    <cfRule type="cellIs" dxfId="60" priority="41" operator="equal">
      <formula>"Ko Đạt"</formula>
    </cfRule>
  </conditionalFormatting>
  <conditionalFormatting sqref="S10:S22">
    <cfRule type="cellIs" dxfId="59" priority="40" operator="notEqual">
      <formula>"CNTN"</formula>
    </cfRule>
  </conditionalFormatting>
  <conditionalFormatting sqref="J10:K22">
    <cfRule type="cellIs" dxfId="58" priority="39" operator="lessThan">
      <formula>5.5</formula>
    </cfRule>
  </conditionalFormatting>
  <conditionalFormatting sqref="J10:K22">
    <cfRule type="cellIs" dxfId="57" priority="38" operator="lessThan">
      <formula>5.5</formula>
    </cfRule>
  </conditionalFormatting>
  <conditionalFormatting sqref="S11">
    <cfRule type="cellIs" dxfId="56" priority="37" operator="notEqual">
      <formula>"CNTN"</formula>
    </cfRule>
  </conditionalFormatting>
  <conditionalFormatting sqref="J11:K11">
    <cfRule type="cellIs" dxfId="55" priority="36" operator="lessThan">
      <formula>5.5</formula>
    </cfRule>
  </conditionalFormatting>
  <conditionalFormatting sqref="J11:K11">
    <cfRule type="cellIs" dxfId="54" priority="35" operator="lessThan">
      <formula>5.5</formula>
    </cfRule>
  </conditionalFormatting>
  <conditionalFormatting sqref="N10:N12">
    <cfRule type="cellIs" dxfId="53" priority="34" operator="equal">
      <formula>0</formula>
    </cfRule>
  </conditionalFormatting>
  <conditionalFormatting sqref="N10:N12">
    <cfRule type="cellIs" dxfId="52" priority="33" operator="equal">
      <formula>"Ko Đạt"</formula>
    </cfRule>
  </conditionalFormatting>
  <conditionalFormatting sqref="N23:Q38">
    <cfRule type="cellIs" dxfId="51" priority="15" operator="equal">
      <formula>0</formula>
    </cfRule>
  </conditionalFormatting>
  <conditionalFormatting sqref="N23:Q38">
    <cfRule type="cellIs" dxfId="50" priority="14" operator="equal">
      <formula>"Ko Đạt"</formula>
    </cfRule>
  </conditionalFormatting>
  <conditionalFormatting sqref="S23:S38">
    <cfRule type="cellIs" dxfId="49" priority="13" operator="notEqual">
      <formula>"CNTN"</formula>
    </cfRule>
  </conditionalFormatting>
  <conditionalFormatting sqref="J23:K38">
    <cfRule type="cellIs" dxfId="48" priority="12" operator="lessThan">
      <formula>5.5</formula>
    </cfRule>
  </conditionalFormatting>
  <conditionalFormatting sqref="J23:K38">
    <cfRule type="cellIs" dxfId="47" priority="1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A3" sqref="A3:XFD6"/>
    </sheetView>
  </sheetViews>
  <sheetFormatPr defaultRowHeight="15"/>
  <cols>
    <col min="1" max="1" width="3.7109375" customWidth="1"/>
    <col min="2" max="2" width="12.140625" customWidth="1"/>
    <col min="3" max="3" width="14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2.5703125" style="46" customWidth="1"/>
  </cols>
  <sheetData>
    <row r="1" spans="1:19" ht="15.75">
      <c r="A1" s="131" t="s">
        <v>36</v>
      </c>
      <c r="B1" s="131"/>
      <c r="C1" s="131"/>
      <c r="D1" s="131"/>
      <c r="E1" s="59"/>
      <c r="F1" s="130" t="s">
        <v>43</v>
      </c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ht="15.75">
      <c r="A2" s="132" t="s">
        <v>31</v>
      </c>
      <c r="B2" s="132"/>
      <c r="C2" s="132"/>
      <c r="D2" s="132"/>
      <c r="E2" s="59"/>
      <c r="F2" s="130" t="s">
        <v>33</v>
      </c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ht="15.75">
      <c r="A3" s="59"/>
      <c r="B3" s="59"/>
      <c r="C3" s="59"/>
      <c r="D3" s="59"/>
      <c r="E3" s="59"/>
      <c r="F3" s="130" t="s">
        <v>35</v>
      </c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19" ht="38.25">
      <c r="A4" s="136" t="s">
        <v>26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18" customHeight="1">
      <c r="A5" s="142" t="s">
        <v>0</v>
      </c>
      <c r="B5" s="145" t="s">
        <v>1</v>
      </c>
      <c r="C5" s="121" t="s">
        <v>2</v>
      </c>
      <c r="D5" s="122"/>
      <c r="E5" s="127" t="s">
        <v>3</v>
      </c>
      <c r="F5" s="127" t="s">
        <v>4</v>
      </c>
      <c r="G5" s="142" t="s">
        <v>5</v>
      </c>
      <c r="H5" s="152" t="s">
        <v>6</v>
      </c>
      <c r="I5" s="139" t="s">
        <v>7</v>
      </c>
      <c r="J5" s="137" t="s">
        <v>8</v>
      </c>
      <c r="K5" s="138"/>
      <c r="L5" s="148" t="s">
        <v>28</v>
      </c>
      <c r="M5" s="149"/>
      <c r="N5" s="139" t="s">
        <v>11</v>
      </c>
      <c r="O5" s="139" t="s">
        <v>9</v>
      </c>
      <c r="P5" s="139" t="s">
        <v>10</v>
      </c>
      <c r="Q5" s="139" t="s">
        <v>12</v>
      </c>
      <c r="R5" s="133" t="s">
        <v>13</v>
      </c>
      <c r="S5" s="133" t="s">
        <v>14</v>
      </c>
    </row>
    <row r="6" spans="1:19" ht="27.75" customHeight="1">
      <c r="A6" s="143"/>
      <c r="B6" s="146"/>
      <c r="C6" s="123"/>
      <c r="D6" s="124"/>
      <c r="E6" s="128"/>
      <c r="F6" s="128"/>
      <c r="G6" s="143"/>
      <c r="H6" s="153"/>
      <c r="I6" s="140"/>
      <c r="J6" s="139" t="s">
        <v>15</v>
      </c>
      <c r="K6" s="133" t="s">
        <v>27</v>
      </c>
      <c r="L6" s="150"/>
      <c r="M6" s="151"/>
      <c r="N6" s="140"/>
      <c r="O6" s="140"/>
      <c r="P6" s="140"/>
      <c r="Q6" s="140"/>
      <c r="R6" s="134"/>
      <c r="S6" s="134"/>
    </row>
    <row r="7" spans="1:19">
      <c r="A7" s="144"/>
      <c r="B7" s="147"/>
      <c r="C7" s="125"/>
      <c r="D7" s="126"/>
      <c r="E7" s="129"/>
      <c r="F7" s="129"/>
      <c r="G7" s="144"/>
      <c r="H7" s="154"/>
      <c r="I7" s="141"/>
      <c r="J7" s="141"/>
      <c r="K7" s="135"/>
      <c r="L7" s="1" t="s">
        <v>16</v>
      </c>
      <c r="M7" s="2" t="s">
        <v>17</v>
      </c>
      <c r="N7" s="141"/>
      <c r="O7" s="141"/>
      <c r="P7" s="141"/>
      <c r="Q7" s="141"/>
      <c r="R7" s="135"/>
      <c r="S7" s="135"/>
    </row>
    <row r="8" spans="1:19" ht="19.5" customHeight="1">
      <c r="A8" s="49" t="s">
        <v>104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91">
        <v>1</v>
      </c>
      <c r="B10" s="120">
        <v>27211040605</v>
      </c>
      <c r="C10" s="92" t="s">
        <v>125</v>
      </c>
      <c r="D10" s="93" t="s">
        <v>126</v>
      </c>
      <c r="E10" s="94" t="s">
        <v>127</v>
      </c>
      <c r="F10" s="95">
        <v>37856</v>
      </c>
      <c r="G10" s="96" t="s">
        <v>119</v>
      </c>
      <c r="H10" s="97" t="s">
        <v>55</v>
      </c>
      <c r="I10" s="98">
        <v>8.59</v>
      </c>
      <c r="J10" s="99"/>
      <c r="K10" s="99">
        <v>9</v>
      </c>
      <c r="L10" s="98">
        <v>8.6</v>
      </c>
      <c r="M10" s="98">
        <v>3.78</v>
      </c>
      <c r="N10" s="100" t="s">
        <v>56</v>
      </c>
      <c r="O10" s="100" t="s">
        <v>56</v>
      </c>
      <c r="P10" s="100" t="s">
        <v>56</v>
      </c>
      <c r="Q10" s="100" t="s">
        <v>62</v>
      </c>
      <c r="R10" s="101">
        <v>0</v>
      </c>
      <c r="S10" s="102" t="s">
        <v>58</v>
      </c>
    </row>
    <row r="11" spans="1:19" ht="21" hidden="1" customHeight="1">
      <c r="A11" s="61">
        <f>A10+1</f>
        <v>2</v>
      </c>
      <c r="B11" s="62"/>
      <c r="C11" s="63"/>
      <c r="D11" s="64"/>
      <c r="E11" s="65"/>
      <c r="F11" s="66"/>
      <c r="G11" s="67"/>
      <c r="H11" s="68"/>
      <c r="I11" s="69"/>
      <c r="J11" s="70"/>
      <c r="K11" s="70"/>
      <c r="L11" s="69"/>
      <c r="M11" s="69"/>
      <c r="N11" s="71"/>
      <c r="O11" s="71"/>
      <c r="P11" s="71"/>
      <c r="Q11" s="71"/>
      <c r="R11" s="72"/>
      <c r="S11" s="73"/>
    </row>
    <row r="12" spans="1:19" ht="21" hidden="1" customHeight="1">
      <c r="A12" s="35">
        <f t="shared" ref="A12:A17" si="0">A11+1</f>
        <v>3</v>
      </c>
      <c r="B12" s="36"/>
      <c r="C12" s="38"/>
      <c r="D12" s="27"/>
      <c r="E12" s="34"/>
      <c r="F12" s="28"/>
      <c r="G12" s="29"/>
      <c r="H12" s="30"/>
      <c r="I12" s="31"/>
      <c r="J12" s="32"/>
      <c r="K12" s="32"/>
      <c r="L12" s="31"/>
      <c r="M12" s="31"/>
      <c r="N12" s="33"/>
      <c r="O12" s="33"/>
      <c r="P12" s="33"/>
      <c r="Q12" s="33"/>
      <c r="R12" s="41"/>
      <c r="S12" s="39"/>
    </row>
    <row r="13" spans="1:19" s="46" customFormat="1" ht="20.100000000000001" hidden="1" customHeight="1">
      <c r="A13" s="35">
        <f t="shared" si="0"/>
        <v>4</v>
      </c>
      <c r="B13" s="104"/>
      <c r="C13" s="80"/>
      <c r="D13" s="81"/>
      <c r="E13" s="82"/>
      <c r="F13" s="83"/>
      <c r="G13" s="84"/>
      <c r="H13" s="85"/>
      <c r="I13" s="86"/>
      <c r="J13" s="87"/>
      <c r="K13" s="87"/>
      <c r="L13" s="86"/>
      <c r="M13" s="86"/>
      <c r="N13" s="57"/>
      <c r="O13" s="57"/>
      <c r="P13" s="57"/>
      <c r="Q13" s="57"/>
      <c r="R13" s="88"/>
      <c r="S13" s="89"/>
    </row>
    <row r="14" spans="1:19" s="46" customFormat="1" ht="20.100000000000001" hidden="1" customHeight="1">
      <c r="A14" s="61">
        <f t="shared" si="0"/>
        <v>5</v>
      </c>
      <c r="B14" s="62"/>
      <c r="C14" s="63"/>
      <c r="D14" s="64"/>
      <c r="E14" s="65"/>
      <c r="F14" s="66"/>
      <c r="G14" s="67"/>
      <c r="H14" s="68"/>
      <c r="I14" s="69"/>
      <c r="J14" s="70"/>
      <c r="K14" s="70"/>
      <c r="L14" s="69"/>
      <c r="M14" s="69"/>
      <c r="N14" s="71"/>
      <c r="O14" s="71"/>
      <c r="P14" s="71"/>
      <c r="Q14" s="103"/>
      <c r="R14" s="72"/>
      <c r="S14" s="73"/>
    </row>
    <row r="15" spans="1:19" s="46" customFormat="1" ht="20.100000000000001" hidden="1" customHeight="1">
      <c r="A15" s="35">
        <f t="shared" si="0"/>
        <v>6</v>
      </c>
      <c r="B15" s="36"/>
      <c r="C15" s="38"/>
      <c r="D15" s="27"/>
      <c r="E15" s="34"/>
      <c r="F15" s="28"/>
      <c r="G15" s="29"/>
      <c r="H15" s="30"/>
      <c r="I15" s="31"/>
      <c r="J15" s="32"/>
      <c r="K15" s="32"/>
      <c r="L15" s="31"/>
      <c r="M15" s="31"/>
      <c r="N15" s="33"/>
      <c r="O15" s="33"/>
      <c r="P15" s="33"/>
      <c r="Q15" s="33"/>
      <c r="R15" s="41"/>
      <c r="S15" s="39"/>
    </row>
    <row r="16" spans="1:19" s="46" customFormat="1" ht="20.100000000000001" hidden="1" customHeight="1">
      <c r="A16" s="35">
        <f t="shared" si="0"/>
        <v>7</v>
      </c>
      <c r="B16" s="36"/>
      <c r="C16" s="38"/>
      <c r="D16" s="27"/>
      <c r="E16" s="34"/>
      <c r="F16" s="28"/>
      <c r="G16" s="29"/>
      <c r="H16" s="30"/>
      <c r="I16" s="31"/>
      <c r="J16" s="32"/>
      <c r="K16" s="32"/>
      <c r="L16" s="31"/>
      <c r="M16" s="31"/>
      <c r="N16" s="33"/>
      <c r="O16" s="33"/>
      <c r="P16" s="33"/>
      <c r="Q16" s="33"/>
      <c r="R16" s="41"/>
      <c r="S16" s="39"/>
    </row>
    <row r="17" spans="1:19" s="46" customFormat="1" ht="20.100000000000001" hidden="1" customHeight="1">
      <c r="A17" s="35">
        <f t="shared" si="0"/>
        <v>8</v>
      </c>
      <c r="B17" s="36"/>
      <c r="C17" s="38"/>
      <c r="D17" s="27"/>
      <c r="E17" s="34"/>
      <c r="F17" s="28"/>
      <c r="G17" s="29"/>
      <c r="H17" s="30"/>
      <c r="I17" s="31"/>
      <c r="J17" s="32"/>
      <c r="K17" s="32"/>
      <c r="L17" s="31"/>
      <c r="M17" s="31"/>
      <c r="N17" s="33"/>
      <c r="O17" s="33"/>
      <c r="P17" s="33"/>
      <c r="Q17" s="33"/>
      <c r="R17" s="41"/>
      <c r="S17" s="39"/>
    </row>
    <row r="18" spans="1:19" ht="18">
      <c r="A18" s="11"/>
      <c r="B18" s="12"/>
      <c r="D18" s="13"/>
      <c r="E18" s="13"/>
      <c r="F18" s="14"/>
      <c r="G18" s="15"/>
      <c r="H18" s="16"/>
      <c r="I18" s="17"/>
      <c r="J18" s="17"/>
      <c r="K18" s="17"/>
      <c r="L18" s="17"/>
      <c r="M18" s="17"/>
      <c r="N18" s="17"/>
      <c r="O18" s="17"/>
      <c r="Q18" s="54"/>
      <c r="R18" s="54" t="str">
        <f ca="1">"Đà Nẵng, ngày"&amp;" "&amp; TEXT(DAY(NOW()),"00")&amp;" tháng "&amp;TEXT(MONTH(NOW()),"00")&amp;" năm "&amp;YEAR(NOW())</f>
        <v>Đà Nẵng, ngày 24 tháng 09 năm 2025</v>
      </c>
      <c r="S18" s="54"/>
    </row>
    <row r="19" spans="1:19">
      <c r="A19" s="18" t="s">
        <v>18</v>
      </c>
      <c r="B19" s="19"/>
      <c r="E19" s="20" t="s">
        <v>25</v>
      </c>
      <c r="H19" s="20" t="s">
        <v>19</v>
      </c>
      <c r="J19" s="55"/>
      <c r="M19" s="55" t="s">
        <v>20</v>
      </c>
      <c r="N19" s="21"/>
      <c r="O19" s="21"/>
      <c r="Q19" s="55"/>
      <c r="R19" s="55" t="s">
        <v>30</v>
      </c>
      <c r="S19" s="55"/>
    </row>
    <row r="20" spans="1:19" ht="18">
      <c r="A20" s="22"/>
      <c r="G20" s="37"/>
      <c r="H20" s="22"/>
      <c r="J20" s="23"/>
      <c r="M20" s="23"/>
      <c r="N20" s="21"/>
      <c r="O20" s="21"/>
      <c r="Q20" s="42"/>
      <c r="R20" s="42"/>
      <c r="S20" s="42"/>
    </row>
    <row r="21" spans="1:19" ht="15.75">
      <c r="A21" s="22"/>
      <c r="G21" s="37"/>
      <c r="H21" s="22"/>
      <c r="J21" s="23"/>
      <c r="M21" s="23"/>
      <c r="N21" s="21"/>
      <c r="O21" s="21"/>
      <c r="Q21" s="24"/>
      <c r="R21" s="21"/>
      <c r="S21" s="37"/>
    </row>
    <row r="22" spans="1:19" ht="15.75">
      <c r="A22" s="22"/>
      <c r="G22" s="37"/>
      <c r="H22" s="22"/>
      <c r="J22" s="23"/>
      <c r="M22" s="23"/>
      <c r="N22" s="25"/>
      <c r="O22" s="25"/>
      <c r="Q22" s="24"/>
      <c r="R22" s="48"/>
      <c r="S22" s="37"/>
    </row>
    <row r="23" spans="1:19" ht="15.75">
      <c r="A23" s="22"/>
      <c r="G23" s="37"/>
      <c r="H23" s="22"/>
      <c r="J23" s="23"/>
      <c r="M23" s="23"/>
      <c r="N23" s="25"/>
      <c r="O23" s="25"/>
      <c r="Q23" s="24"/>
      <c r="R23" s="48"/>
      <c r="S23" s="37"/>
    </row>
    <row r="24" spans="1:19" ht="15.75">
      <c r="A24" s="26" t="s">
        <v>21</v>
      </c>
      <c r="B24" s="26"/>
      <c r="E24" s="58" t="s">
        <v>37</v>
      </c>
      <c r="G24" s="20"/>
      <c r="H24" s="20" t="s">
        <v>38</v>
      </c>
      <c r="J24" s="55"/>
      <c r="M24" s="55" t="s">
        <v>29</v>
      </c>
      <c r="N24" s="25"/>
      <c r="O24" s="25"/>
      <c r="Q24" s="55"/>
      <c r="R24" s="55" t="s">
        <v>22</v>
      </c>
      <c r="S24" s="55"/>
    </row>
  </sheetData>
  <mergeCells count="24">
    <mergeCell ref="I5:I7"/>
    <mergeCell ref="J5:K5"/>
    <mergeCell ref="L5:M6"/>
    <mergeCell ref="Q5:Q7"/>
    <mergeCell ref="R5:R7"/>
    <mergeCell ref="O5:O7"/>
    <mergeCell ref="N5:N7"/>
    <mergeCell ref="P5:P7"/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</mergeCells>
  <conditionalFormatting sqref="O10:Q12 N13:Q17">
    <cfRule type="cellIs" dxfId="46" priority="37" operator="equal">
      <formula>0</formula>
    </cfRule>
  </conditionalFormatting>
  <conditionalFormatting sqref="O10:Q12 N13:Q17">
    <cfRule type="cellIs" dxfId="45" priority="36" operator="equal">
      <formula>"Ko Đạt"</formula>
    </cfRule>
  </conditionalFormatting>
  <conditionalFormatting sqref="S10:S17">
    <cfRule type="cellIs" dxfId="44" priority="35" operator="notEqual">
      <formula>"CNTN"</formula>
    </cfRule>
  </conditionalFormatting>
  <conditionalFormatting sqref="J10:K17">
    <cfRule type="cellIs" dxfId="43" priority="34" operator="lessThan">
      <formula>5.5</formula>
    </cfRule>
  </conditionalFormatting>
  <conditionalFormatting sqref="J10:K17">
    <cfRule type="cellIs" dxfId="42" priority="33" operator="lessThan">
      <formula>5.5</formula>
    </cfRule>
  </conditionalFormatting>
  <conditionalFormatting sqref="S11">
    <cfRule type="cellIs" dxfId="41" priority="32" operator="notEqual">
      <formula>"CNTN"</formula>
    </cfRule>
  </conditionalFormatting>
  <conditionalFormatting sqref="J11:K11">
    <cfRule type="cellIs" dxfId="40" priority="31" operator="lessThan">
      <formula>5.5</formula>
    </cfRule>
  </conditionalFormatting>
  <conditionalFormatting sqref="J11:K11">
    <cfRule type="cellIs" dxfId="39" priority="30" operator="lessThan">
      <formula>5.5</formula>
    </cfRule>
  </conditionalFormatting>
  <conditionalFormatting sqref="N10:N12">
    <cfRule type="cellIs" dxfId="38" priority="29" operator="equal">
      <formula>0</formula>
    </cfRule>
  </conditionalFormatting>
  <conditionalFormatting sqref="N10:N12">
    <cfRule type="cellIs" dxfId="37" priority="28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A3" sqref="A3:XFD6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1.7109375" style="46" customWidth="1"/>
  </cols>
  <sheetData>
    <row r="1" spans="1:19" ht="15.75">
      <c r="A1" s="131" t="s">
        <v>36</v>
      </c>
      <c r="B1" s="131"/>
      <c r="C1" s="131"/>
      <c r="D1" s="131"/>
      <c r="E1" s="77"/>
      <c r="F1" s="130" t="s">
        <v>43</v>
      </c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ht="15.75">
      <c r="A2" s="132" t="s">
        <v>31</v>
      </c>
      <c r="B2" s="132"/>
      <c r="C2" s="132"/>
      <c r="D2" s="132"/>
      <c r="E2" s="77"/>
      <c r="F2" s="130" t="s">
        <v>33</v>
      </c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ht="15.75">
      <c r="A3" s="77"/>
      <c r="B3" s="77"/>
      <c r="C3" s="77"/>
      <c r="D3" s="77"/>
      <c r="E3" s="77"/>
      <c r="F3" s="130" t="s">
        <v>48</v>
      </c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19" ht="38.25">
      <c r="A4" s="136" t="s">
        <v>26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18" customHeight="1">
      <c r="A5" s="142" t="s">
        <v>0</v>
      </c>
      <c r="B5" s="145" t="s">
        <v>1</v>
      </c>
      <c r="C5" s="121" t="s">
        <v>2</v>
      </c>
      <c r="D5" s="122"/>
      <c r="E5" s="127" t="s">
        <v>3</v>
      </c>
      <c r="F5" s="127" t="s">
        <v>4</v>
      </c>
      <c r="G5" s="142" t="s">
        <v>5</v>
      </c>
      <c r="H5" s="152" t="s">
        <v>6</v>
      </c>
      <c r="I5" s="139" t="s">
        <v>7</v>
      </c>
      <c r="J5" s="137" t="s">
        <v>8</v>
      </c>
      <c r="K5" s="138"/>
      <c r="L5" s="148" t="s">
        <v>28</v>
      </c>
      <c r="M5" s="149"/>
      <c r="N5" s="139" t="s">
        <v>11</v>
      </c>
      <c r="O5" s="139" t="s">
        <v>9</v>
      </c>
      <c r="P5" s="139" t="s">
        <v>10</v>
      </c>
      <c r="Q5" s="139" t="s">
        <v>12</v>
      </c>
      <c r="R5" s="133" t="s">
        <v>13</v>
      </c>
      <c r="S5" s="133" t="s">
        <v>14</v>
      </c>
    </row>
    <row r="6" spans="1:19" ht="27.75" customHeight="1">
      <c r="A6" s="143"/>
      <c r="B6" s="146"/>
      <c r="C6" s="123"/>
      <c r="D6" s="124"/>
      <c r="E6" s="128"/>
      <c r="F6" s="128"/>
      <c r="G6" s="143"/>
      <c r="H6" s="153"/>
      <c r="I6" s="140"/>
      <c r="J6" s="139" t="s">
        <v>15</v>
      </c>
      <c r="K6" s="133" t="s">
        <v>27</v>
      </c>
      <c r="L6" s="150"/>
      <c r="M6" s="151"/>
      <c r="N6" s="140"/>
      <c r="O6" s="140"/>
      <c r="P6" s="140"/>
      <c r="Q6" s="140"/>
      <c r="R6" s="134"/>
      <c r="S6" s="134"/>
    </row>
    <row r="7" spans="1:19">
      <c r="A7" s="144"/>
      <c r="B7" s="147"/>
      <c r="C7" s="125"/>
      <c r="D7" s="126"/>
      <c r="E7" s="129"/>
      <c r="F7" s="129"/>
      <c r="G7" s="144"/>
      <c r="H7" s="154"/>
      <c r="I7" s="141"/>
      <c r="J7" s="141"/>
      <c r="K7" s="135"/>
      <c r="L7" s="1" t="s">
        <v>16</v>
      </c>
      <c r="M7" s="2" t="s">
        <v>17</v>
      </c>
      <c r="N7" s="141"/>
      <c r="O7" s="141"/>
      <c r="P7" s="141"/>
      <c r="Q7" s="141"/>
      <c r="R7" s="135"/>
      <c r="S7" s="135"/>
    </row>
    <row r="8" spans="1:19" ht="19.5" customHeight="1">
      <c r="A8" s="49" t="s">
        <v>104</v>
      </c>
      <c r="B8" s="4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90" t="s">
        <v>46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76">
        <v>27217803162</v>
      </c>
      <c r="C10" s="38" t="s">
        <v>128</v>
      </c>
      <c r="D10" s="27" t="s">
        <v>129</v>
      </c>
      <c r="E10" s="34" t="s">
        <v>130</v>
      </c>
      <c r="F10" s="28">
        <v>37737</v>
      </c>
      <c r="G10" s="29" t="s">
        <v>119</v>
      </c>
      <c r="H10" s="30" t="s">
        <v>55</v>
      </c>
      <c r="I10" s="31">
        <v>7.47</v>
      </c>
      <c r="J10" s="32"/>
      <c r="K10" s="32">
        <v>8.4</v>
      </c>
      <c r="L10" s="31">
        <v>7.49</v>
      </c>
      <c r="M10" s="31">
        <v>3.14</v>
      </c>
      <c r="N10" s="33" t="s">
        <v>56</v>
      </c>
      <c r="O10" s="33" t="s">
        <v>56</v>
      </c>
      <c r="P10" s="33" t="s">
        <v>56</v>
      </c>
      <c r="Q10" s="33" t="s">
        <v>100</v>
      </c>
      <c r="R10" s="41">
        <v>0</v>
      </c>
      <c r="S10" s="39" t="s">
        <v>58</v>
      </c>
    </row>
    <row r="11" spans="1:19" ht="21" customHeight="1">
      <c r="A11" s="35">
        <f>A10+1</f>
        <v>2</v>
      </c>
      <c r="B11" s="76">
        <v>27217840778</v>
      </c>
      <c r="C11" s="38" t="s">
        <v>131</v>
      </c>
      <c r="D11" s="27" t="s">
        <v>132</v>
      </c>
      <c r="E11" s="34" t="s">
        <v>130</v>
      </c>
      <c r="F11" s="28">
        <v>37265</v>
      </c>
      <c r="G11" s="29" t="s">
        <v>67</v>
      </c>
      <c r="H11" s="30" t="s">
        <v>55</v>
      </c>
      <c r="I11" s="31">
        <v>6.91</v>
      </c>
      <c r="J11" s="32"/>
      <c r="K11" s="32">
        <v>8.4</v>
      </c>
      <c r="L11" s="31">
        <v>6.95</v>
      </c>
      <c r="M11" s="31">
        <v>2.83</v>
      </c>
      <c r="N11" s="33" t="s">
        <v>56</v>
      </c>
      <c r="O11" s="33" t="s">
        <v>56</v>
      </c>
      <c r="P11" s="33" t="s">
        <v>56</v>
      </c>
      <c r="Q11" s="33" t="s">
        <v>62</v>
      </c>
      <c r="R11" s="41">
        <v>0</v>
      </c>
      <c r="S11" s="39" t="s">
        <v>58</v>
      </c>
    </row>
    <row r="12" spans="1:19" ht="21" customHeight="1">
      <c r="A12" s="78">
        <f t="shared" ref="A12:A16" si="0">A11+1</f>
        <v>3</v>
      </c>
      <c r="B12" s="79">
        <v>27217802599</v>
      </c>
      <c r="C12" s="80" t="s">
        <v>133</v>
      </c>
      <c r="D12" s="81" t="s">
        <v>134</v>
      </c>
      <c r="E12" s="82" t="s">
        <v>130</v>
      </c>
      <c r="F12" s="83">
        <v>37782</v>
      </c>
      <c r="G12" s="84" t="s">
        <v>119</v>
      </c>
      <c r="H12" s="85" t="s">
        <v>55</v>
      </c>
      <c r="I12" s="86">
        <v>7.86</v>
      </c>
      <c r="J12" s="87"/>
      <c r="K12" s="87">
        <v>8.4</v>
      </c>
      <c r="L12" s="86">
        <v>7.87</v>
      </c>
      <c r="M12" s="86">
        <v>3.39</v>
      </c>
      <c r="N12" s="57" t="s">
        <v>56</v>
      </c>
      <c r="O12" s="57" t="s">
        <v>56</v>
      </c>
      <c r="P12" s="57" t="s">
        <v>56</v>
      </c>
      <c r="Q12" s="57" t="s">
        <v>62</v>
      </c>
      <c r="R12" s="88">
        <v>0</v>
      </c>
      <c r="S12" s="89" t="s">
        <v>58</v>
      </c>
    </row>
    <row r="13" spans="1:19" ht="21" hidden="1" customHeight="1">
      <c r="A13" s="61">
        <f t="shared" si="0"/>
        <v>4</v>
      </c>
      <c r="B13" s="105"/>
      <c r="C13" s="63"/>
      <c r="D13" s="64"/>
      <c r="E13" s="65"/>
      <c r="F13" s="66"/>
      <c r="G13" s="67"/>
      <c r="H13" s="68"/>
      <c r="I13" s="69"/>
      <c r="J13" s="70"/>
      <c r="K13" s="70"/>
      <c r="L13" s="69"/>
      <c r="M13" s="69"/>
      <c r="N13" s="71"/>
      <c r="O13" s="71"/>
      <c r="P13" s="71"/>
      <c r="Q13" s="71"/>
      <c r="R13" s="72"/>
      <c r="S13" s="73"/>
    </row>
    <row r="14" spans="1:19" ht="21" hidden="1" customHeight="1">
      <c r="A14" s="35">
        <f t="shared" si="0"/>
        <v>5</v>
      </c>
      <c r="B14" s="76"/>
      <c r="C14" s="38"/>
      <c r="D14" s="27"/>
      <c r="E14" s="34"/>
      <c r="F14" s="28"/>
      <c r="G14" s="29"/>
      <c r="H14" s="30"/>
      <c r="I14" s="31"/>
      <c r="J14" s="32"/>
      <c r="K14" s="32"/>
      <c r="L14" s="31"/>
      <c r="M14" s="31"/>
      <c r="N14" s="33"/>
      <c r="O14" s="33"/>
      <c r="P14" s="33"/>
      <c r="Q14" s="33"/>
      <c r="R14" s="41"/>
      <c r="S14" s="39"/>
    </row>
    <row r="15" spans="1:19" ht="21" hidden="1" customHeight="1">
      <c r="A15" s="35">
        <f t="shared" si="0"/>
        <v>6</v>
      </c>
      <c r="B15" s="76"/>
      <c r="C15" s="38"/>
      <c r="D15" s="27"/>
      <c r="E15" s="34"/>
      <c r="F15" s="28"/>
      <c r="G15" s="29"/>
      <c r="H15" s="30"/>
      <c r="I15" s="31"/>
      <c r="J15" s="32"/>
      <c r="K15" s="32"/>
      <c r="L15" s="31"/>
      <c r="M15" s="31"/>
      <c r="N15" s="33"/>
      <c r="O15" s="33"/>
      <c r="P15" s="33"/>
      <c r="Q15" s="33"/>
      <c r="R15" s="41"/>
      <c r="S15" s="39"/>
    </row>
    <row r="16" spans="1:19" ht="21" hidden="1" customHeight="1">
      <c r="A16" s="35">
        <f t="shared" si="0"/>
        <v>7</v>
      </c>
      <c r="B16" s="76"/>
      <c r="C16" s="38"/>
      <c r="D16" s="27"/>
      <c r="E16" s="34"/>
      <c r="F16" s="28"/>
      <c r="G16" s="29"/>
      <c r="H16" s="30"/>
      <c r="I16" s="31"/>
      <c r="J16" s="32"/>
      <c r="K16" s="32"/>
      <c r="L16" s="31"/>
      <c r="M16" s="31"/>
      <c r="N16" s="33"/>
      <c r="O16" s="33"/>
      <c r="P16" s="33"/>
      <c r="Q16" s="33"/>
      <c r="R16" s="41"/>
      <c r="S16" s="39"/>
    </row>
    <row r="17" spans="1:19" ht="21" hidden="1" customHeight="1">
      <c r="A17" s="78">
        <f t="shared" ref="A17:A37" si="1">A16+1</f>
        <v>8</v>
      </c>
      <c r="B17" s="79"/>
      <c r="C17" s="80"/>
      <c r="D17" s="81"/>
      <c r="E17" s="82"/>
      <c r="F17" s="83"/>
      <c r="G17" s="84"/>
      <c r="H17" s="85"/>
      <c r="I17" s="86"/>
      <c r="J17" s="87"/>
      <c r="K17" s="87"/>
      <c r="L17" s="86"/>
      <c r="M17" s="86"/>
      <c r="N17" s="57"/>
      <c r="O17" s="57"/>
      <c r="P17" s="57"/>
      <c r="Q17" s="57"/>
      <c r="R17" s="88"/>
      <c r="S17" s="89"/>
    </row>
    <row r="18" spans="1:19" ht="21" hidden="1" customHeight="1">
      <c r="A18" s="61">
        <f t="shared" si="1"/>
        <v>9</v>
      </c>
      <c r="B18" s="105"/>
      <c r="C18" s="63"/>
      <c r="D18" s="64"/>
      <c r="E18" s="65"/>
      <c r="F18" s="66"/>
      <c r="G18" s="67"/>
      <c r="H18" s="68"/>
      <c r="I18" s="69"/>
      <c r="J18" s="70"/>
      <c r="K18" s="70"/>
      <c r="L18" s="69"/>
      <c r="M18" s="69"/>
      <c r="N18" s="71"/>
      <c r="O18" s="71"/>
      <c r="P18" s="71"/>
      <c r="Q18" s="71"/>
      <c r="R18" s="72"/>
      <c r="S18" s="73"/>
    </row>
    <row r="19" spans="1:19" ht="21" hidden="1" customHeight="1">
      <c r="A19" s="35">
        <f t="shared" si="1"/>
        <v>10</v>
      </c>
      <c r="B19" s="76"/>
      <c r="C19" s="38"/>
      <c r="D19" s="27"/>
      <c r="E19" s="34"/>
      <c r="F19" s="28"/>
      <c r="G19" s="29"/>
      <c r="H19" s="30"/>
      <c r="I19" s="31"/>
      <c r="J19" s="32"/>
      <c r="K19" s="32"/>
      <c r="L19" s="31"/>
      <c r="M19" s="31"/>
      <c r="N19" s="33"/>
      <c r="O19" s="33"/>
      <c r="P19" s="33"/>
      <c r="Q19" s="33"/>
      <c r="R19" s="41"/>
      <c r="S19" s="39"/>
    </row>
    <row r="20" spans="1:19" ht="21" hidden="1" customHeight="1">
      <c r="A20" s="35">
        <f t="shared" si="1"/>
        <v>11</v>
      </c>
      <c r="B20" s="76"/>
      <c r="C20" s="38"/>
      <c r="D20" s="27"/>
      <c r="E20" s="34"/>
      <c r="F20" s="28"/>
      <c r="G20" s="29"/>
      <c r="H20" s="30"/>
      <c r="I20" s="31"/>
      <c r="J20" s="32"/>
      <c r="K20" s="32"/>
      <c r="L20" s="31"/>
      <c r="M20" s="31"/>
      <c r="N20" s="33"/>
      <c r="O20" s="33"/>
      <c r="P20" s="33"/>
      <c r="Q20" s="33"/>
      <c r="R20" s="41"/>
      <c r="S20" s="39"/>
    </row>
    <row r="21" spans="1:19" ht="21" hidden="1" customHeight="1">
      <c r="A21" s="35">
        <f t="shared" si="1"/>
        <v>12</v>
      </c>
      <c r="B21" s="76"/>
      <c r="C21" s="38"/>
      <c r="D21" s="27"/>
      <c r="E21" s="34"/>
      <c r="F21" s="28"/>
      <c r="G21" s="29"/>
      <c r="H21" s="30"/>
      <c r="I21" s="31"/>
      <c r="J21" s="32"/>
      <c r="K21" s="32"/>
      <c r="L21" s="31"/>
      <c r="M21" s="31"/>
      <c r="N21" s="33"/>
      <c r="O21" s="33"/>
      <c r="P21" s="33"/>
      <c r="Q21" s="33"/>
      <c r="R21" s="41"/>
      <c r="S21" s="39"/>
    </row>
    <row r="22" spans="1:19" ht="21" hidden="1" customHeight="1">
      <c r="A22" s="35">
        <f t="shared" si="1"/>
        <v>13</v>
      </c>
      <c r="B22" s="76"/>
      <c r="C22" s="38"/>
      <c r="D22" s="27"/>
      <c r="E22" s="34"/>
      <c r="F22" s="28"/>
      <c r="G22" s="29"/>
      <c r="H22" s="30"/>
      <c r="I22" s="31"/>
      <c r="J22" s="32"/>
      <c r="K22" s="32"/>
      <c r="L22" s="31"/>
      <c r="M22" s="31"/>
      <c r="N22" s="33"/>
      <c r="O22" s="33"/>
      <c r="P22" s="33"/>
      <c r="Q22" s="33"/>
      <c r="R22" s="41"/>
      <c r="S22" s="39"/>
    </row>
    <row r="23" spans="1:19" ht="21" hidden="1" customHeight="1">
      <c r="A23" s="35">
        <f t="shared" si="1"/>
        <v>14</v>
      </c>
      <c r="B23" s="76"/>
      <c r="C23" s="38"/>
      <c r="D23" s="27"/>
      <c r="E23" s="34"/>
      <c r="F23" s="28"/>
      <c r="G23" s="29"/>
      <c r="H23" s="30"/>
      <c r="I23" s="31"/>
      <c r="J23" s="32"/>
      <c r="K23" s="32"/>
      <c r="L23" s="31"/>
      <c r="M23" s="31"/>
      <c r="N23" s="33"/>
      <c r="O23" s="33"/>
      <c r="P23" s="33"/>
      <c r="Q23" s="33"/>
      <c r="R23" s="41"/>
      <c r="S23" s="39"/>
    </row>
    <row r="24" spans="1:19" ht="21" hidden="1" customHeight="1">
      <c r="A24" s="35">
        <f t="shared" si="1"/>
        <v>15</v>
      </c>
      <c r="B24" s="76"/>
      <c r="C24" s="38"/>
      <c r="D24" s="27"/>
      <c r="E24" s="34"/>
      <c r="F24" s="28"/>
      <c r="G24" s="29"/>
      <c r="H24" s="30"/>
      <c r="I24" s="31"/>
      <c r="J24" s="32"/>
      <c r="K24" s="32"/>
      <c r="L24" s="31"/>
      <c r="M24" s="31"/>
      <c r="N24" s="33"/>
      <c r="O24" s="33"/>
      <c r="P24" s="33"/>
      <c r="Q24" s="33"/>
      <c r="R24" s="41"/>
      <c r="S24" s="39"/>
    </row>
    <row r="25" spans="1:19" ht="21" hidden="1" customHeight="1">
      <c r="A25" s="35">
        <f t="shared" si="1"/>
        <v>16</v>
      </c>
      <c r="B25" s="76"/>
      <c r="C25" s="38"/>
      <c r="D25" s="27"/>
      <c r="E25" s="34"/>
      <c r="F25" s="28"/>
      <c r="G25" s="29"/>
      <c r="H25" s="30"/>
      <c r="I25" s="31"/>
      <c r="J25" s="32"/>
      <c r="K25" s="32"/>
      <c r="L25" s="31"/>
      <c r="M25" s="31"/>
      <c r="N25" s="33"/>
      <c r="O25" s="33"/>
      <c r="P25" s="33"/>
      <c r="Q25" s="33"/>
      <c r="R25" s="41"/>
      <c r="S25" s="39"/>
    </row>
    <row r="26" spans="1:19" ht="21" hidden="1" customHeight="1">
      <c r="A26" s="35">
        <f t="shared" si="1"/>
        <v>17</v>
      </c>
      <c r="B26" s="76"/>
      <c r="C26" s="38"/>
      <c r="D26" s="27"/>
      <c r="E26" s="34"/>
      <c r="F26" s="28"/>
      <c r="G26" s="29"/>
      <c r="H26" s="30"/>
      <c r="I26" s="31"/>
      <c r="J26" s="32"/>
      <c r="K26" s="32"/>
      <c r="L26" s="31"/>
      <c r="M26" s="31"/>
      <c r="N26" s="33"/>
      <c r="O26" s="33"/>
      <c r="P26" s="33"/>
      <c r="Q26" s="33"/>
      <c r="R26" s="41"/>
      <c r="S26" s="39"/>
    </row>
    <row r="27" spans="1:19" ht="21" hidden="1" customHeight="1">
      <c r="A27" s="35">
        <f t="shared" si="1"/>
        <v>18</v>
      </c>
      <c r="B27" s="76"/>
      <c r="C27" s="38"/>
      <c r="D27" s="27"/>
      <c r="E27" s="34"/>
      <c r="F27" s="28"/>
      <c r="G27" s="29"/>
      <c r="H27" s="30"/>
      <c r="I27" s="31"/>
      <c r="J27" s="32"/>
      <c r="K27" s="32"/>
      <c r="L27" s="31"/>
      <c r="M27" s="31"/>
      <c r="N27" s="33"/>
      <c r="O27" s="33"/>
      <c r="P27" s="33"/>
      <c r="Q27" s="33"/>
      <c r="R27" s="41"/>
      <c r="S27" s="39"/>
    </row>
    <row r="28" spans="1:19" ht="21" hidden="1" customHeight="1">
      <c r="A28" s="35">
        <f t="shared" si="1"/>
        <v>19</v>
      </c>
      <c r="B28" s="76"/>
      <c r="C28" s="38"/>
      <c r="D28" s="27"/>
      <c r="E28" s="34"/>
      <c r="F28" s="28"/>
      <c r="G28" s="29"/>
      <c r="H28" s="30"/>
      <c r="I28" s="31"/>
      <c r="J28" s="32"/>
      <c r="K28" s="32"/>
      <c r="L28" s="31"/>
      <c r="M28" s="31"/>
      <c r="N28" s="33"/>
      <c r="O28" s="33"/>
      <c r="P28" s="33"/>
      <c r="Q28" s="33"/>
      <c r="R28" s="41"/>
      <c r="S28" s="39"/>
    </row>
    <row r="29" spans="1:19" ht="21" hidden="1" customHeight="1">
      <c r="A29" s="35">
        <f t="shared" si="1"/>
        <v>20</v>
      </c>
      <c r="B29" s="76"/>
      <c r="C29" s="38"/>
      <c r="D29" s="27"/>
      <c r="E29" s="34"/>
      <c r="F29" s="28"/>
      <c r="G29" s="29"/>
      <c r="H29" s="30"/>
      <c r="I29" s="31"/>
      <c r="J29" s="32"/>
      <c r="K29" s="32"/>
      <c r="L29" s="31"/>
      <c r="M29" s="31"/>
      <c r="N29" s="33"/>
      <c r="O29" s="33"/>
      <c r="P29" s="33"/>
      <c r="Q29" s="33"/>
      <c r="R29" s="41"/>
      <c r="S29" s="39"/>
    </row>
    <row r="30" spans="1:19" ht="21" hidden="1" customHeight="1">
      <c r="A30" s="35">
        <f t="shared" si="1"/>
        <v>21</v>
      </c>
      <c r="B30" s="76"/>
      <c r="C30" s="38"/>
      <c r="D30" s="27"/>
      <c r="E30" s="34"/>
      <c r="F30" s="28"/>
      <c r="G30" s="29"/>
      <c r="H30" s="30"/>
      <c r="I30" s="31"/>
      <c r="J30" s="32"/>
      <c r="K30" s="32"/>
      <c r="L30" s="31"/>
      <c r="M30" s="31"/>
      <c r="N30" s="33"/>
      <c r="O30" s="33"/>
      <c r="P30" s="33"/>
      <c r="Q30" s="33"/>
      <c r="R30" s="41"/>
      <c r="S30" s="39"/>
    </row>
    <row r="31" spans="1:19" ht="21" hidden="1" customHeight="1">
      <c r="A31" s="35">
        <f t="shared" si="1"/>
        <v>22</v>
      </c>
      <c r="B31" s="76"/>
      <c r="C31" s="38"/>
      <c r="D31" s="27"/>
      <c r="E31" s="34"/>
      <c r="F31" s="28"/>
      <c r="G31" s="29"/>
      <c r="H31" s="30"/>
      <c r="I31" s="31"/>
      <c r="J31" s="32"/>
      <c r="K31" s="32"/>
      <c r="L31" s="31"/>
      <c r="M31" s="31"/>
      <c r="N31" s="33"/>
      <c r="O31" s="33"/>
      <c r="P31" s="33"/>
      <c r="Q31" s="33"/>
      <c r="R31" s="41"/>
      <c r="S31" s="39"/>
    </row>
    <row r="32" spans="1:19" ht="21" hidden="1" customHeight="1">
      <c r="A32" s="35">
        <f t="shared" si="1"/>
        <v>23</v>
      </c>
      <c r="B32" s="76"/>
      <c r="C32" s="38"/>
      <c r="D32" s="27"/>
      <c r="E32" s="34"/>
      <c r="F32" s="28"/>
      <c r="G32" s="29"/>
      <c r="H32" s="30"/>
      <c r="I32" s="31"/>
      <c r="J32" s="32"/>
      <c r="K32" s="32"/>
      <c r="L32" s="31"/>
      <c r="M32" s="31"/>
      <c r="N32" s="33"/>
      <c r="O32" s="33"/>
      <c r="P32" s="33"/>
      <c r="Q32" s="33"/>
      <c r="R32" s="41"/>
      <c r="S32" s="39"/>
    </row>
    <row r="33" spans="1:19" s="46" customFormat="1" ht="20.100000000000001" hidden="1" customHeight="1">
      <c r="A33" s="35">
        <f t="shared" si="1"/>
        <v>24</v>
      </c>
      <c r="B33" s="62"/>
      <c r="C33" s="63"/>
      <c r="D33" s="64"/>
      <c r="E33" s="65"/>
      <c r="F33" s="66"/>
      <c r="G33" s="67"/>
      <c r="H33" s="68"/>
      <c r="I33" s="69"/>
      <c r="J33" s="70"/>
      <c r="K33" s="70"/>
      <c r="L33" s="69"/>
      <c r="M33" s="69"/>
      <c r="N33" s="71"/>
      <c r="O33" s="71"/>
      <c r="P33" s="71"/>
      <c r="Q33" s="71"/>
      <c r="R33" s="72"/>
      <c r="S33" s="73"/>
    </row>
    <row r="34" spans="1:19" s="46" customFormat="1" ht="20.100000000000001" hidden="1" customHeight="1">
      <c r="A34" s="35">
        <f t="shared" si="1"/>
        <v>25</v>
      </c>
      <c r="B34" s="36"/>
      <c r="C34" s="38"/>
      <c r="D34" s="27"/>
      <c r="E34" s="34"/>
      <c r="F34" s="28"/>
      <c r="G34" s="29"/>
      <c r="H34" s="30"/>
      <c r="I34" s="31"/>
      <c r="J34" s="32"/>
      <c r="K34" s="32"/>
      <c r="L34" s="31"/>
      <c r="M34" s="31"/>
      <c r="N34" s="33"/>
      <c r="O34" s="33"/>
      <c r="P34" s="33"/>
      <c r="Q34" s="33"/>
      <c r="R34" s="41"/>
      <c r="S34" s="39"/>
    </row>
    <row r="35" spans="1:19" s="46" customFormat="1" ht="20.100000000000001" hidden="1" customHeight="1">
      <c r="A35" s="35">
        <f t="shared" si="1"/>
        <v>26</v>
      </c>
      <c r="B35" s="36"/>
      <c r="C35" s="38"/>
      <c r="D35" s="27"/>
      <c r="E35" s="34"/>
      <c r="F35" s="28"/>
      <c r="G35" s="29"/>
      <c r="H35" s="30"/>
      <c r="I35" s="31"/>
      <c r="J35" s="32"/>
      <c r="K35" s="32"/>
      <c r="L35" s="31"/>
      <c r="M35" s="31"/>
      <c r="N35" s="33"/>
      <c r="O35" s="33"/>
      <c r="P35" s="33"/>
      <c r="Q35" s="33"/>
      <c r="R35" s="41"/>
      <c r="S35" s="39"/>
    </row>
    <row r="36" spans="1:19" s="46" customFormat="1" ht="20.100000000000001" hidden="1" customHeight="1">
      <c r="A36" s="35">
        <f t="shared" si="1"/>
        <v>27</v>
      </c>
      <c r="B36" s="36"/>
      <c r="C36" s="38"/>
      <c r="D36" s="27"/>
      <c r="E36" s="34"/>
      <c r="F36" s="28"/>
      <c r="G36" s="29"/>
      <c r="H36" s="30"/>
      <c r="I36" s="31"/>
      <c r="J36" s="32"/>
      <c r="K36" s="32"/>
      <c r="L36" s="31"/>
      <c r="M36" s="31"/>
      <c r="N36" s="33"/>
      <c r="O36" s="33"/>
      <c r="P36" s="33"/>
      <c r="Q36" s="33"/>
      <c r="R36" s="41"/>
      <c r="S36" s="39"/>
    </row>
    <row r="37" spans="1:19" s="46" customFormat="1" ht="20.100000000000001" hidden="1" customHeight="1">
      <c r="A37" s="35">
        <f t="shared" si="1"/>
        <v>28</v>
      </c>
      <c r="B37" s="36"/>
      <c r="C37" s="38"/>
      <c r="D37" s="27"/>
      <c r="E37" s="34"/>
      <c r="F37" s="28"/>
      <c r="G37" s="29"/>
      <c r="H37" s="30"/>
      <c r="I37" s="31"/>
      <c r="J37" s="32"/>
      <c r="K37" s="32"/>
      <c r="L37" s="31"/>
      <c r="M37" s="31"/>
      <c r="N37" s="33"/>
      <c r="O37" s="33"/>
      <c r="P37" s="33"/>
      <c r="Q37" s="33"/>
      <c r="R37" s="41"/>
      <c r="S37" s="39"/>
    </row>
    <row r="38" spans="1:19" ht="18">
      <c r="A38" s="11"/>
      <c r="B38" s="12"/>
      <c r="D38" s="13"/>
      <c r="E38" s="13"/>
      <c r="F38" s="14"/>
      <c r="G38" s="15"/>
      <c r="H38" s="16"/>
      <c r="I38" s="17"/>
      <c r="J38" s="17"/>
      <c r="K38" s="17"/>
      <c r="L38" s="17"/>
      <c r="M38" s="17"/>
      <c r="N38" s="17"/>
      <c r="O38" s="17"/>
      <c r="Q38" s="54"/>
      <c r="R38" s="54" t="str">
        <f ca="1">"Đà Nẵng, ngày"&amp;" "&amp; TEXT(DAY(NOW()),"00")&amp;" tháng "&amp;TEXT(MONTH(NOW()),"00")&amp;" năm "&amp;YEAR(NOW())</f>
        <v>Đà Nẵng, ngày 24 tháng 09 năm 2025</v>
      </c>
      <c r="S38" s="54"/>
    </row>
    <row r="39" spans="1:19">
      <c r="A39" s="18" t="s">
        <v>18</v>
      </c>
      <c r="B39" s="19"/>
      <c r="E39" s="20" t="s">
        <v>25</v>
      </c>
      <c r="H39" s="20" t="s">
        <v>19</v>
      </c>
      <c r="J39" s="55"/>
      <c r="M39" s="55" t="s">
        <v>20</v>
      </c>
      <c r="N39" s="21"/>
      <c r="O39" s="21"/>
      <c r="Q39" s="55"/>
      <c r="R39" s="55" t="s">
        <v>30</v>
      </c>
      <c r="S39" s="55"/>
    </row>
    <row r="40" spans="1:19" ht="18">
      <c r="A40" s="22"/>
      <c r="G40" s="37"/>
      <c r="H40" s="22"/>
      <c r="J40" s="23"/>
      <c r="M40" s="23"/>
      <c r="N40" s="21"/>
      <c r="O40" s="21"/>
      <c r="Q40" s="42"/>
      <c r="R40" s="42"/>
      <c r="S40" s="42"/>
    </row>
    <row r="41" spans="1:19" ht="15.75">
      <c r="A41" s="22"/>
      <c r="G41" s="37"/>
      <c r="H41" s="22"/>
      <c r="J41" s="23"/>
      <c r="M41" s="23"/>
      <c r="N41" s="21"/>
      <c r="O41" s="21"/>
      <c r="Q41" s="24"/>
      <c r="R41" s="21"/>
      <c r="S41" s="37"/>
    </row>
    <row r="42" spans="1:19" ht="15.75">
      <c r="A42" s="22"/>
      <c r="G42" s="37"/>
      <c r="H42" s="22"/>
      <c r="J42" s="23"/>
      <c r="M42" s="23"/>
      <c r="N42" s="25"/>
      <c r="O42" s="25"/>
      <c r="Q42" s="24"/>
      <c r="R42" s="48"/>
      <c r="S42" s="37"/>
    </row>
    <row r="43" spans="1:19" ht="15.75">
      <c r="A43" s="22"/>
      <c r="G43" s="37"/>
      <c r="H43" s="22"/>
      <c r="J43" s="23"/>
      <c r="M43" s="23"/>
      <c r="N43" s="25"/>
      <c r="O43" s="25"/>
      <c r="Q43" s="24"/>
      <c r="R43" s="48"/>
      <c r="S43" s="37"/>
    </row>
    <row r="44" spans="1:19" ht="15.75">
      <c r="A44" s="26" t="s">
        <v>21</v>
      </c>
      <c r="B44" s="26"/>
      <c r="E44" s="58" t="s">
        <v>37</v>
      </c>
      <c r="G44" s="20"/>
      <c r="H44" s="20" t="s">
        <v>38</v>
      </c>
      <c r="J44" s="55"/>
      <c r="M44" s="55" t="s">
        <v>29</v>
      </c>
      <c r="N44" s="25"/>
      <c r="O44" s="25"/>
      <c r="Q44" s="55"/>
      <c r="R44" s="55" t="s">
        <v>22</v>
      </c>
      <c r="S44" s="55"/>
    </row>
  </sheetData>
  <mergeCells count="24">
    <mergeCell ref="I5:I7"/>
    <mergeCell ref="J5:K5"/>
    <mergeCell ref="L5:M6"/>
    <mergeCell ref="Q5:Q7"/>
    <mergeCell ref="R5:R7"/>
    <mergeCell ref="O5:O7"/>
    <mergeCell ref="N5:N7"/>
    <mergeCell ref="P5:P7"/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</mergeCells>
  <conditionalFormatting sqref="N13:Q37">
    <cfRule type="cellIs" dxfId="36" priority="12" operator="equal">
      <formula>0</formula>
    </cfRule>
  </conditionalFormatting>
  <conditionalFormatting sqref="N13:Q37">
    <cfRule type="cellIs" dxfId="35" priority="11" operator="equal">
      <formula>"Ko Đạt"</formula>
    </cfRule>
  </conditionalFormatting>
  <conditionalFormatting sqref="S13:S37">
    <cfRule type="cellIs" dxfId="34" priority="10" operator="notEqual">
      <formula>"CNTN"</formula>
    </cfRule>
  </conditionalFormatting>
  <conditionalFormatting sqref="J13:K37">
    <cfRule type="cellIs" dxfId="33" priority="9" operator="lessThan">
      <formula>5.5</formula>
    </cfRule>
  </conditionalFormatting>
  <conditionalFormatting sqref="J13:K37">
    <cfRule type="cellIs" dxfId="32" priority="8" operator="lessThan">
      <formula>5.5</formula>
    </cfRule>
  </conditionalFormatting>
  <conditionalFormatting sqref="N10:P12">
    <cfRule type="cellIs" dxfId="31" priority="7" operator="equal">
      <formula>0</formula>
    </cfRule>
  </conditionalFormatting>
  <conditionalFormatting sqref="N10:P12">
    <cfRule type="cellIs" dxfId="30" priority="6" operator="equal">
      <formula>"Ko Đạt"</formula>
    </cfRule>
  </conditionalFormatting>
  <conditionalFormatting sqref="S10:S12">
    <cfRule type="cellIs" dxfId="29" priority="5" operator="notEqual">
      <formula>"CNTN"</formula>
    </cfRule>
  </conditionalFormatting>
  <conditionalFormatting sqref="J10:K12">
    <cfRule type="cellIs" dxfId="28" priority="4" operator="lessThan">
      <formula>5.5</formula>
    </cfRule>
  </conditionalFormatting>
  <conditionalFormatting sqref="J10:K12">
    <cfRule type="cellIs" dxfId="27" priority="3" operator="lessThan">
      <formula>5.5</formula>
    </cfRule>
  </conditionalFormatting>
  <conditionalFormatting sqref="Q10:Q12">
    <cfRule type="cellIs" dxfId="26" priority="2" operator="equal">
      <formula>0</formula>
    </cfRule>
  </conditionalFormatting>
  <conditionalFormatting sqref="Q10:Q12">
    <cfRule type="cellIs" dxfId="25" priority="1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L35" sqref="L35"/>
    </sheetView>
  </sheetViews>
  <sheetFormatPr defaultRowHeight="15"/>
  <cols>
    <col min="1" max="1" width="3.28515625" customWidth="1"/>
    <col min="2" max="2" width="12.42578125" customWidth="1"/>
    <col min="3" max="3" width="13.7109375" customWidth="1"/>
    <col min="4" max="4" width="7.140625" customWidth="1"/>
    <col min="5" max="5" width="10.28515625" customWidth="1"/>
    <col min="6" max="6" width="10.85546875" customWidth="1"/>
    <col min="7" max="7" width="9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7" width="6.7109375" customWidth="1"/>
    <col min="18" max="18" width="10.7109375" style="43" customWidth="1"/>
    <col min="19" max="19" width="12.7109375" style="46" customWidth="1"/>
  </cols>
  <sheetData>
    <row r="1" spans="1:19" ht="15.75">
      <c r="A1" s="131" t="s">
        <v>36</v>
      </c>
      <c r="B1" s="131"/>
      <c r="C1" s="131"/>
      <c r="D1" s="131"/>
      <c r="E1" s="107"/>
      <c r="F1" s="130" t="s">
        <v>50</v>
      </c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ht="15.75">
      <c r="A2" s="132" t="s">
        <v>31</v>
      </c>
      <c r="B2" s="132"/>
      <c r="C2" s="132"/>
      <c r="D2" s="132"/>
      <c r="E2" s="107"/>
      <c r="F2" s="130" t="s">
        <v>39</v>
      </c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ht="15.75">
      <c r="A3" s="107"/>
      <c r="B3" s="107"/>
      <c r="C3" s="107"/>
      <c r="D3" s="107"/>
      <c r="E3" s="107"/>
      <c r="F3" s="130" t="s">
        <v>40</v>
      </c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19" ht="38.25">
      <c r="A4" s="136" t="s">
        <v>26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18" customHeight="1">
      <c r="A5" s="142" t="s">
        <v>0</v>
      </c>
      <c r="B5" s="145" t="s">
        <v>1</v>
      </c>
      <c r="C5" s="121" t="s">
        <v>2</v>
      </c>
      <c r="D5" s="122"/>
      <c r="E5" s="127" t="s">
        <v>3</v>
      </c>
      <c r="F5" s="127" t="s">
        <v>4</v>
      </c>
      <c r="G5" s="142" t="s">
        <v>5</v>
      </c>
      <c r="H5" s="152" t="s">
        <v>6</v>
      </c>
      <c r="I5" s="139" t="s">
        <v>41</v>
      </c>
      <c r="J5" s="137" t="s">
        <v>8</v>
      </c>
      <c r="K5" s="138"/>
      <c r="L5" s="148" t="s">
        <v>28</v>
      </c>
      <c r="M5" s="149"/>
      <c r="N5" s="139" t="s">
        <v>11</v>
      </c>
      <c r="O5" s="139" t="s">
        <v>9</v>
      </c>
      <c r="P5" s="139" t="s">
        <v>10</v>
      </c>
      <c r="Q5" s="139" t="s">
        <v>12</v>
      </c>
      <c r="R5" s="133" t="s">
        <v>13</v>
      </c>
      <c r="S5" s="133" t="s">
        <v>14</v>
      </c>
    </row>
    <row r="6" spans="1:19" ht="27.75" customHeight="1">
      <c r="A6" s="143"/>
      <c r="B6" s="146"/>
      <c r="C6" s="123"/>
      <c r="D6" s="124"/>
      <c r="E6" s="128"/>
      <c r="F6" s="128"/>
      <c r="G6" s="143"/>
      <c r="H6" s="153"/>
      <c r="I6" s="140"/>
      <c r="J6" s="139" t="s">
        <v>15</v>
      </c>
      <c r="K6" s="133" t="s">
        <v>27</v>
      </c>
      <c r="L6" s="150"/>
      <c r="M6" s="151"/>
      <c r="N6" s="140"/>
      <c r="O6" s="140"/>
      <c r="P6" s="140"/>
      <c r="Q6" s="140"/>
      <c r="R6" s="134"/>
      <c r="S6" s="134"/>
    </row>
    <row r="7" spans="1:19" ht="16.5" customHeight="1">
      <c r="A7" s="144"/>
      <c r="B7" s="147"/>
      <c r="C7" s="125"/>
      <c r="D7" s="126"/>
      <c r="E7" s="129"/>
      <c r="F7" s="129"/>
      <c r="G7" s="144"/>
      <c r="H7" s="154"/>
      <c r="I7" s="141"/>
      <c r="J7" s="141"/>
      <c r="K7" s="135"/>
      <c r="L7" s="1" t="s">
        <v>16</v>
      </c>
      <c r="M7" s="2" t="s">
        <v>17</v>
      </c>
      <c r="N7" s="141"/>
      <c r="O7" s="141"/>
      <c r="P7" s="141"/>
      <c r="Q7" s="141"/>
      <c r="R7" s="135"/>
      <c r="S7" s="135"/>
    </row>
    <row r="8" spans="1:19" ht="21" customHeight="1">
      <c r="A8" s="49" t="s">
        <v>104</v>
      </c>
      <c r="B8" s="4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s="75" customFormat="1" ht="18" customHeight="1">
      <c r="A9" s="90" t="s">
        <v>49</v>
      </c>
      <c r="B9" s="51"/>
      <c r="C9" s="4"/>
      <c r="D9" s="5"/>
      <c r="E9" s="74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9"/>
    </row>
    <row r="10" spans="1:19" s="75" customFormat="1" ht="18" customHeight="1">
      <c r="A10" s="91">
        <v>1</v>
      </c>
      <c r="B10" s="106">
        <v>24211116256</v>
      </c>
      <c r="C10" s="92" t="s">
        <v>105</v>
      </c>
      <c r="D10" s="93" t="s">
        <v>52</v>
      </c>
      <c r="E10" s="94" t="s">
        <v>106</v>
      </c>
      <c r="F10" s="95">
        <v>36824</v>
      </c>
      <c r="G10" s="96" t="s">
        <v>107</v>
      </c>
      <c r="H10" s="97" t="s">
        <v>55</v>
      </c>
      <c r="I10" s="98">
        <v>6.94</v>
      </c>
      <c r="J10" s="99"/>
      <c r="K10" s="99">
        <v>8.3000000000000007</v>
      </c>
      <c r="L10" s="98">
        <v>6.97</v>
      </c>
      <c r="M10" s="98">
        <v>2.83</v>
      </c>
      <c r="N10" s="100" t="s">
        <v>56</v>
      </c>
      <c r="O10" s="100" t="s">
        <v>56</v>
      </c>
      <c r="P10" s="100" t="s">
        <v>56</v>
      </c>
      <c r="Q10" s="100" t="s">
        <v>62</v>
      </c>
      <c r="R10" s="101">
        <v>0</v>
      </c>
      <c r="S10" s="102" t="s">
        <v>58</v>
      </c>
    </row>
    <row r="11" spans="1:19" s="75" customFormat="1" ht="18" hidden="1" customHeight="1">
      <c r="A11" s="61">
        <f>A10+1</f>
        <v>2</v>
      </c>
      <c r="B11" s="105"/>
      <c r="C11" s="63"/>
      <c r="D11" s="64"/>
      <c r="E11" s="65"/>
      <c r="F11" s="66"/>
      <c r="G11" s="67"/>
      <c r="H11" s="68"/>
      <c r="I11" s="69"/>
      <c r="J11" s="70"/>
      <c r="K11" s="70"/>
      <c r="L11" s="69"/>
      <c r="M11" s="69"/>
      <c r="N11" s="71"/>
      <c r="O11" s="71"/>
      <c r="P11" s="71"/>
      <c r="Q11" s="71"/>
      <c r="R11" s="72"/>
      <c r="S11" s="73"/>
    </row>
    <row r="12" spans="1:19" s="75" customFormat="1" ht="18" hidden="1" customHeight="1">
      <c r="A12" s="35">
        <f t="shared" ref="A12:A15" si="0">A11+1</f>
        <v>3</v>
      </c>
      <c r="B12" s="76"/>
      <c r="C12" s="38"/>
      <c r="D12" s="27"/>
      <c r="E12" s="34"/>
      <c r="F12" s="28"/>
      <c r="G12" s="29"/>
      <c r="H12" s="30"/>
      <c r="I12" s="31"/>
      <c r="J12" s="32"/>
      <c r="K12" s="32"/>
      <c r="L12" s="31"/>
      <c r="M12" s="31"/>
      <c r="N12" s="33"/>
      <c r="O12" s="33"/>
      <c r="P12" s="33"/>
      <c r="Q12" s="33"/>
      <c r="R12" s="41"/>
      <c r="S12" s="39"/>
    </row>
    <row r="13" spans="1:19" s="75" customFormat="1" ht="18" hidden="1" customHeight="1">
      <c r="A13" s="35">
        <f t="shared" si="0"/>
        <v>4</v>
      </c>
      <c r="B13" s="76"/>
      <c r="C13" s="38"/>
      <c r="D13" s="27"/>
      <c r="E13" s="34"/>
      <c r="F13" s="28"/>
      <c r="G13" s="29"/>
      <c r="H13" s="30"/>
      <c r="I13" s="31"/>
      <c r="J13" s="32"/>
      <c r="K13" s="32"/>
      <c r="L13" s="31"/>
      <c r="M13" s="31"/>
      <c r="N13" s="33"/>
      <c r="O13" s="33"/>
      <c r="P13" s="33"/>
      <c r="Q13" s="33"/>
      <c r="R13" s="41"/>
      <c r="S13" s="39"/>
    </row>
    <row r="14" spans="1:19" s="75" customFormat="1" ht="18" hidden="1" customHeight="1">
      <c r="A14" s="35">
        <f t="shared" si="0"/>
        <v>5</v>
      </c>
      <c r="B14" s="76"/>
      <c r="C14" s="38"/>
      <c r="D14" s="27"/>
      <c r="E14" s="34"/>
      <c r="F14" s="28"/>
      <c r="G14" s="29"/>
      <c r="H14" s="30"/>
      <c r="I14" s="31"/>
      <c r="J14" s="32"/>
      <c r="K14" s="32"/>
      <c r="L14" s="31"/>
      <c r="M14" s="31"/>
      <c r="N14" s="33"/>
      <c r="O14" s="33"/>
      <c r="P14" s="33"/>
      <c r="Q14" s="33"/>
      <c r="R14" s="41"/>
      <c r="S14" s="39"/>
    </row>
    <row r="15" spans="1:19" s="75" customFormat="1" ht="18" hidden="1" customHeight="1">
      <c r="A15" s="78">
        <f t="shared" si="0"/>
        <v>6</v>
      </c>
      <c r="B15" s="79"/>
      <c r="C15" s="80"/>
      <c r="D15" s="81"/>
      <c r="E15" s="82"/>
      <c r="F15" s="83"/>
      <c r="G15" s="84"/>
      <c r="H15" s="85"/>
      <c r="I15" s="86"/>
      <c r="J15" s="87"/>
      <c r="K15" s="87"/>
      <c r="L15" s="86"/>
      <c r="M15" s="86"/>
      <c r="N15" s="57"/>
      <c r="O15" s="57"/>
      <c r="P15" s="57"/>
      <c r="Q15" s="57"/>
      <c r="R15" s="88"/>
      <c r="S15" s="89"/>
    </row>
    <row r="16" spans="1:19" ht="18">
      <c r="A16" s="11"/>
      <c r="B16" s="12"/>
      <c r="D16" s="13"/>
      <c r="E16" s="13"/>
      <c r="F16" s="14"/>
      <c r="G16" s="15"/>
      <c r="H16" s="16"/>
      <c r="I16" s="17"/>
      <c r="J16" s="17"/>
      <c r="K16" s="17"/>
      <c r="L16" s="17"/>
      <c r="M16" s="17"/>
      <c r="N16" s="17"/>
      <c r="O16" s="17"/>
      <c r="Q16" s="54"/>
      <c r="R16" s="54" t="str">
        <f ca="1">"Đà Nẵng, ngày"&amp;" "&amp; TEXT(DAY(NOW()),"00")&amp;" tháng "&amp;TEXT(MONTH(NOW()),"00")&amp;" năm "&amp;YEAR(NOW())</f>
        <v>Đà Nẵng, ngày 24 tháng 09 năm 2025</v>
      </c>
      <c r="S16" s="54"/>
    </row>
    <row r="17" spans="1:19" ht="15.75" customHeight="1">
      <c r="A17" s="18" t="s">
        <v>18</v>
      </c>
      <c r="B17" s="19"/>
      <c r="E17" s="20" t="s">
        <v>25</v>
      </c>
      <c r="H17" s="20" t="s">
        <v>19</v>
      </c>
      <c r="J17" s="55"/>
      <c r="M17" s="55" t="s">
        <v>20</v>
      </c>
      <c r="N17" s="21"/>
      <c r="O17" s="21"/>
      <c r="Q17" s="55"/>
      <c r="R17" s="55" t="s">
        <v>30</v>
      </c>
      <c r="S17" s="55"/>
    </row>
    <row r="18" spans="1:19" ht="18">
      <c r="A18" s="22"/>
      <c r="G18" s="37"/>
      <c r="H18" s="22"/>
      <c r="J18" s="23"/>
      <c r="M18" s="23"/>
      <c r="N18" s="21"/>
      <c r="O18" s="21"/>
      <c r="Q18" s="42"/>
      <c r="R18" s="42"/>
      <c r="S18" s="42"/>
    </row>
    <row r="19" spans="1:19" ht="15.75">
      <c r="A19" s="22"/>
      <c r="G19" s="37"/>
      <c r="H19" s="22"/>
      <c r="J19" s="23"/>
      <c r="M19" s="23"/>
      <c r="N19" s="21"/>
      <c r="O19" s="21"/>
      <c r="Q19" s="24"/>
      <c r="R19" s="21"/>
      <c r="S19" s="37"/>
    </row>
    <row r="20" spans="1:19" ht="15.75">
      <c r="A20" s="22"/>
      <c r="G20" s="37"/>
      <c r="H20" s="22"/>
      <c r="J20" s="23"/>
      <c r="M20" s="23"/>
      <c r="N20" s="25"/>
      <c r="O20" s="25"/>
      <c r="Q20" s="24"/>
      <c r="R20" s="48"/>
      <c r="S20" s="37"/>
    </row>
    <row r="21" spans="1:19" ht="15.75">
      <c r="A21" s="22"/>
      <c r="G21" s="37"/>
      <c r="H21" s="22"/>
      <c r="J21" s="23"/>
      <c r="M21" s="23"/>
      <c r="N21" s="25"/>
      <c r="O21" s="25"/>
      <c r="Q21" s="24"/>
      <c r="R21" s="48"/>
      <c r="S21" s="37"/>
    </row>
    <row r="22" spans="1:19" ht="15.75">
      <c r="A22" s="26" t="s">
        <v>21</v>
      </c>
      <c r="B22" s="26"/>
      <c r="E22" s="58" t="s">
        <v>37</v>
      </c>
      <c r="G22" s="20"/>
      <c r="H22" s="20" t="s">
        <v>42</v>
      </c>
      <c r="J22" s="55"/>
      <c r="M22" s="55" t="s">
        <v>29</v>
      </c>
      <c r="N22" s="25"/>
      <c r="O22" s="25"/>
      <c r="Q22" s="55"/>
      <c r="R22" s="55" t="s">
        <v>22</v>
      </c>
      <c r="S22" s="55"/>
    </row>
  </sheetData>
  <mergeCells count="24"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  <mergeCell ref="I5:I7"/>
    <mergeCell ref="J5:K5"/>
    <mergeCell ref="L5:M6"/>
    <mergeCell ref="Q5:Q7"/>
    <mergeCell ref="R5:R7"/>
    <mergeCell ref="O5:O7"/>
    <mergeCell ref="N5:N7"/>
    <mergeCell ref="P5:P7"/>
  </mergeCells>
  <conditionalFormatting sqref="N11:Q15">
    <cfRule type="cellIs" dxfId="24" priority="10" operator="equal">
      <formula>0</formula>
    </cfRule>
  </conditionalFormatting>
  <conditionalFormatting sqref="N11:Q15">
    <cfRule type="cellIs" dxfId="23" priority="9" operator="equal">
      <formula>"Ko Đạt"</formula>
    </cfRule>
  </conditionalFormatting>
  <conditionalFormatting sqref="S11:S15">
    <cfRule type="cellIs" dxfId="22" priority="8" operator="notEqual">
      <formula>"CNTN"</formula>
    </cfRule>
  </conditionalFormatting>
  <conditionalFormatting sqref="J11:K15">
    <cfRule type="cellIs" dxfId="21" priority="7" operator="lessThan">
      <formula>5.5</formula>
    </cfRule>
  </conditionalFormatting>
  <conditionalFormatting sqref="J11:K15">
    <cfRule type="cellIs" dxfId="20" priority="6" operator="lessThan">
      <formula>5.5</formula>
    </cfRule>
  </conditionalFormatting>
  <conditionalFormatting sqref="N10:Q10">
    <cfRule type="cellIs" dxfId="19" priority="5" operator="equal">
      <formula>0</formula>
    </cfRule>
  </conditionalFormatting>
  <conditionalFormatting sqref="N10:Q10">
    <cfRule type="cellIs" dxfId="18" priority="4" operator="equal">
      <formula>"Ko Đạt"</formula>
    </cfRule>
  </conditionalFormatting>
  <conditionalFormatting sqref="S10">
    <cfRule type="cellIs" dxfId="17" priority="3" operator="notEqual">
      <formula>"CNTN"</formula>
    </cfRule>
  </conditionalFormatting>
  <conditionalFormatting sqref="J10:K10">
    <cfRule type="cellIs" dxfId="16" priority="2" operator="lessThan">
      <formula>5.5</formula>
    </cfRule>
  </conditionalFormatting>
  <conditionalFormatting sqref="J10:K10">
    <cfRule type="cellIs" dxfId="15" priority="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E19" sqref="E19"/>
    </sheetView>
  </sheetViews>
  <sheetFormatPr defaultRowHeight="15"/>
  <cols>
    <col min="1" max="1" width="3.28515625" customWidth="1"/>
    <col min="2" max="2" width="12.42578125" customWidth="1"/>
    <col min="3" max="3" width="13.7109375" customWidth="1"/>
    <col min="4" max="4" width="7.140625" customWidth="1"/>
    <col min="5" max="5" width="10.28515625" customWidth="1"/>
    <col min="6" max="6" width="10.85546875" customWidth="1"/>
    <col min="7" max="7" width="9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7" width="6.7109375" customWidth="1"/>
    <col min="18" max="18" width="10.7109375" style="43" customWidth="1"/>
    <col min="19" max="19" width="12.7109375" style="46" customWidth="1"/>
  </cols>
  <sheetData>
    <row r="1" spans="1:19" ht="15.75">
      <c r="A1" s="131" t="s">
        <v>36</v>
      </c>
      <c r="B1" s="131"/>
      <c r="C1" s="131"/>
      <c r="D1" s="131"/>
      <c r="E1" s="60"/>
      <c r="F1" s="130" t="s">
        <v>43</v>
      </c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ht="15.75">
      <c r="A2" s="132" t="s">
        <v>31</v>
      </c>
      <c r="B2" s="132"/>
      <c r="C2" s="132"/>
      <c r="D2" s="132"/>
      <c r="E2" s="60"/>
      <c r="F2" s="130" t="s">
        <v>39</v>
      </c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ht="15.75">
      <c r="A3" s="60"/>
      <c r="B3" s="60"/>
      <c r="C3" s="60"/>
      <c r="D3" s="60"/>
      <c r="E3" s="60"/>
      <c r="F3" s="130" t="s">
        <v>40</v>
      </c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19" ht="38.25">
      <c r="A4" s="136" t="s">
        <v>26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ht="18" customHeight="1">
      <c r="A5" s="142" t="s">
        <v>0</v>
      </c>
      <c r="B5" s="145" t="s">
        <v>1</v>
      </c>
      <c r="C5" s="121" t="s">
        <v>2</v>
      </c>
      <c r="D5" s="122"/>
      <c r="E5" s="127" t="s">
        <v>3</v>
      </c>
      <c r="F5" s="127" t="s">
        <v>4</v>
      </c>
      <c r="G5" s="142" t="s">
        <v>5</v>
      </c>
      <c r="H5" s="152" t="s">
        <v>6</v>
      </c>
      <c r="I5" s="139" t="s">
        <v>41</v>
      </c>
      <c r="J5" s="137" t="s">
        <v>8</v>
      </c>
      <c r="K5" s="138"/>
      <c r="L5" s="148" t="s">
        <v>28</v>
      </c>
      <c r="M5" s="149"/>
      <c r="N5" s="139" t="s">
        <v>11</v>
      </c>
      <c r="O5" s="139" t="s">
        <v>9</v>
      </c>
      <c r="P5" s="139" t="s">
        <v>10</v>
      </c>
      <c r="Q5" s="139" t="s">
        <v>12</v>
      </c>
      <c r="R5" s="133" t="s">
        <v>13</v>
      </c>
      <c r="S5" s="133" t="s">
        <v>14</v>
      </c>
    </row>
    <row r="6" spans="1:19" ht="27.75" customHeight="1">
      <c r="A6" s="143"/>
      <c r="B6" s="146"/>
      <c r="C6" s="123"/>
      <c r="D6" s="124"/>
      <c r="E6" s="128"/>
      <c r="F6" s="128"/>
      <c r="G6" s="143"/>
      <c r="H6" s="153"/>
      <c r="I6" s="140"/>
      <c r="J6" s="139" t="s">
        <v>15</v>
      </c>
      <c r="K6" s="133" t="s">
        <v>27</v>
      </c>
      <c r="L6" s="150"/>
      <c r="M6" s="151"/>
      <c r="N6" s="140"/>
      <c r="O6" s="140"/>
      <c r="P6" s="140"/>
      <c r="Q6" s="140"/>
      <c r="R6" s="134"/>
      <c r="S6" s="134"/>
    </row>
    <row r="7" spans="1:19" ht="16.5" customHeight="1">
      <c r="A7" s="144"/>
      <c r="B7" s="147"/>
      <c r="C7" s="125"/>
      <c r="D7" s="126"/>
      <c r="E7" s="129"/>
      <c r="F7" s="129"/>
      <c r="G7" s="144"/>
      <c r="H7" s="154"/>
      <c r="I7" s="141"/>
      <c r="J7" s="141"/>
      <c r="K7" s="135"/>
      <c r="L7" s="1" t="s">
        <v>16</v>
      </c>
      <c r="M7" s="2" t="s">
        <v>17</v>
      </c>
      <c r="N7" s="141"/>
      <c r="O7" s="141"/>
      <c r="P7" s="141"/>
      <c r="Q7" s="141"/>
      <c r="R7" s="135"/>
      <c r="S7" s="135"/>
    </row>
    <row r="8" spans="1:19" ht="21" customHeight="1">
      <c r="A8" s="49" t="s">
        <v>44</v>
      </c>
      <c r="B8" s="4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s="75" customFormat="1" ht="18" customHeight="1">
      <c r="A9" s="90" t="s">
        <v>49</v>
      </c>
      <c r="B9" s="51"/>
      <c r="C9" s="4"/>
      <c r="D9" s="5"/>
      <c r="E9" s="74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9"/>
    </row>
    <row r="10" spans="1:19" s="75" customFormat="1" ht="18" customHeight="1">
      <c r="A10" s="35">
        <v>1</v>
      </c>
      <c r="B10" s="76">
        <v>26211122917</v>
      </c>
      <c r="C10" s="38" t="s">
        <v>111</v>
      </c>
      <c r="D10" s="27" t="s">
        <v>112</v>
      </c>
      <c r="E10" s="34" t="s">
        <v>113</v>
      </c>
      <c r="F10" s="28">
        <v>37415</v>
      </c>
      <c r="G10" s="29" t="s">
        <v>94</v>
      </c>
      <c r="H10" s="30" t="s">
        <v>55</v>
      </c>
      <c r="I10" s="31">
        <v>6.64</v>
      </c>
      <c r="J10" s="32"/>
      <c r="K10" s="32">
        <v>7.6</v>
      </c>
      <c r="L10" s="31">
        <v>6.67</v>
      </c>
      <c r="M10" s="31">
        <v>2.67</v>
      </c>
      <c r="N10" s="33" t="s">
        <v>56</v>
      </c>
      <c r="O10" s="33" t="s">
        <v>56</v>
      </c>
      <c r="P10" s="33" t="s">
        <v>56</v>
      </c>
      <c r="Q10" s="33" t="s">
        <v>62</v>
      </c>
      <c r="R10" s="41">
        <v>0</v>
      </c>
      <c r="S10" s="39" t="s">
        <v>58</v>
      </c>
    </row>
    <row r="11" spans="1:19" s="75" customFormat="1" ht="18" customHeight="1">
      <c r="A11" s="35">
        <f>A10+1</f>
        <v>2</v>
      </c>
      <c r="B11" s="76">
        <v>26217232297</v>
      </c>
      <c r="C11" s="38" t="s">
        <v>114</v>
      </c>
      <c r="D11" s="27" t="s">
        <v>112</v>
      </c>
      <c r="E11" s="34" t="s">
        <v>113</v>
      </c>
      <c r="F11" s="28">
        <v>37368</v>
      </c>
      <c r="G11" s="29" t="s">
        <v>67</v>
      </c>
      <c r="H11" s="30" t="s">
        <v>55</v>
      </c>
      <c r="I11" s="31">
        <v>7.19</v>
      </c>
      <c r="J11" s="32"/>
      <c r="K11" s="32">
        <v>7.5</v>
      </c>
      <c r="L11" s="31">
        <v>7.2</v>
      </c>
      <c r="M11" s="31">
        <v>2.98</v>
      </c>
      <c r="N11" s="33" t="s">
        <v>56</v>
      </c>
      <c r="O11" s="33" t="s">
        <v>56</v>
      </c>
      <c r="P11" s="33" t="s">
        <v>56</v>
      </c>
      <c r="Q11" s="33" t="s">
        <v>62</v>
      </c>
      <c r="R11" s="41">
        <v>0</v>
      </c>
      <c r="S11" s="39" t="s">
        <v>58</v>
      </c>
    </row>
    <row r="12" spans="1:19" s="75" customFormat="1" ht="18" customHeight="1">
      <c r="A12" s="35">
        <f t="shared" ref="A12:A15" si="0">A11+1</f>
        <v>3</v>
      </c>
      <c r="B12" s="76">
        <v>26211100687</v>
      </c>
      <c r="C12" s="38" t="s">
        <v>115</v>
      </c>
      <c r="D12" s="27" t="s">
        <v>116</v>
      </c>
      <c r="E12" s="34" t="s">
        <v>113</v>
      </c>
      <c r="F12" s="28">
        <v>37257</v>
      </c>
      <c r="G12" s="29" t="s">
        <v>67</v>
      </c>
      <c r="H12" s="30" t="s">
        <v>55</v>
      </c>
      <c r="I12" s="31">
        <v>6.89</v>
      </c>
      <c r="J12" s="32"/>
      <c r="K12" s="32">
        <v>7.8</v>
      </c>
      <c r="L12" s="31">
        <v>6.91</v>
      </c>
      <c r="M12" s="31">
        <v>2.79</v>
      </c>
      <c r="N12" s="33" t="s">
        <v>56</v>
      </c>
      <c r="O12" s="33" t="s">
        <v>56</v>
      </c>
      <c r="P12" s="33" t="s">
        <v>56</v>
      </c>
      <c r="Q12" s="33" t="s">
        <v>62</v>
      </c>
      <c r="R12" s="41">
        <v>0</v>
      </c>
      <c r="S12" s="39" t="s">
        <v>58</v>
      </c>
    </row>
    <row r="13" spans="1:19" s="75" customFormat="1" ht="18" customHeight="1">
      <c r="A13" s="78">
        <f t="shared" si="0"/>
        <v>4</v>
      </c>
      <c r="B13" s="79">
        <v>26211234799</v>
      </c>
      <c r="C13" s="80" t="s">
        <v>117</v>
      </c>
      <c r="D13" s="81" t="s">
        <v>118</v>
      </c>
      <c r="E13" s="82" t="s">
        <v>113</v>
      </c>
      <c r="F13" s="83">
        <v>35932</v>
      </c>
      <c r="G13" s="84" t="s">
        <v>119</v>
      </c>
      <c r="H13" s="85" t="s">
        <v>55</v>
      </c>
      <c r="I13" s="86">
        <v>7.59</v>
      </c>
      <c r="J13" s="87"/>
      <c r="K13" s="87">
        <v>8.3000000000000007</v>
      </c>
      <c r="L13" s="86">
        <v>7.61</v>
      </c>
      <c r="M13" s="86">
        <v>3.21</v>
      </c>
      <c r="N13" s="57" t="s">
        <v>56</v>
      </c>
      <c r="O13" s="57" t="s">
        <v>56</v>
      </c>
      <c r="P13" s="57" t="s">
        <v>56</v>
      </c>
      <c r="Q13" s="57" t="s">
        <v>62</v>
      </c>
      <c r="R13" s="88">
        <v>0</v>
      </c>
      <c r="S13" s="89" t="s">
        <v>58</v>
      </c>
    </row>
    <row r="14" spans="1:19" s="75" customFormat="1" ht="18" hidden="1" customHeight="1">
      <c r="A14" s="61">
        <f t="shared" si="0"/>
        <v>5</v>
      </c>
      <c r="B14" s="105"/>
      <c r="C14" s="63"/>
      <c r="D14" s="64"/>
      <c r="E14" s="65"/>
      <c r="F14" s="66"/>
      <c r="G14" s="67"/>
      <c r="H14" s="68"/>
      <c r="I14" s="69"/>
      <c r="J14" s="70"/>
      <c r="K14" s="70"/>
      <c r="L14" s="69"/>
      <c r="M14" s="69"/>
      <c r="N14" s="71"/>
      <c r="O14" s="71"/>
      <c r="P14" s="71"/>
      <c r="Q14" s="71"/>
      <c r="R14" s="72"/>
      <c r="S14" s="73"/>
    </row>
    <row r="15" spans="1:19" s="75" customFormat="1" ht="18" hidden="1" customHeight="1">
      <c r="A15" s="35">
        <f t="shared" si="0"/>
        <v>6</v>
      </c>
      <c r="B15" s="76"/>
      <c r="C15" s="38"/>
      <c r="D15" s="27"/>
      <c r="E15" s="34"/>
      <c r="F15" s="28"/>
      <c r="G15" s="29"/>
      <c r="H15" s="30"/>
      <c r="I15" s="31"/>
      <c r="J15" s="32"/>
      <c r="K15" s="32"/>
      <c r="L15" s="31"/>
      <c r="M15" s="31"/>
      <c r="N15" s="33"/>
      <c r="O15" s="33"/>
      <c r="P15" s="33"/>
      <c r="Q15" s="33"/>
      <c r="R15" s="41"/>
      <c r="S15" s="39"/>
    </row>
    <row r="16" spans="1:19" s="75" customFormat="1" ht="18" hidden="1" customHeight="1">
      <c r="A16" s="35">
        <f t="shared" ref="A16:A17" si="1">A15+1</f>
        <v>7</v>
      </c>
      <c r="B16" s="76"/>
      <c r="C16" s="38"/>
      <c r="D16" s="27"/>
      <c r="E16" s="34"/>
      <c r="F16" s="28"/>
      <c r="G16" s="29"/>
      <c r="H16" s="30"/>
      <c r="I16" s="31"/>
      <c r="J16" s="32"/>
      <c r="K16" s="32"/>
      <c r="L16" s="31"/>
      <c r="M16" s="31"/>
      <c r="N16" s="33"/>
      <c r="O16" s="33"/>
      <c r="P16" s="33"/>
      <c r="Q16" s="33"/>
      <c r="R16" s="41"/>
      <c r="S16" s="39"/>
    </row>
    <row r="17" spans="1:19" s="75" customFormat="1" ht="18" hidden="1" customHeight="1">
      <c r="A17" s="78">
        <f t="shared" si="1"/>
        <v>8</v>
      </c>
      <c r="B17" s="79"/>
      <c r="C17" s="80"/>
      <c r="D17" s="81"/>
      <c r="E17" s="82"/>
      <c r="F17" s="83"/>
      <c r="G17" s="84"/>
      <c r="H17" s="85"/>
      <c r="I17" s="86"/>
      <c r="J17" s="87"/>
      <c r="K17" s="87"/>
      <c r="L17" s="86"/>
      <c r="M17" s="86"/>
      <c r="N17" s="57"/>
      <c r="O17" s="57"/>
      <c r="P17" s="57"/>
      <c r="Q17" s="57"/>
      <c r="R17" s="88"/>
      <c r="S17" s="89"/>
    </row>
    <row r="18" spans="1:19" ht="18">
      <c r="A18" s="11"/>
      <c r="B18" s="12"/>
      <c r="D18" s="13"/>
      <c r="E18" s="13"/>
      <c r="F18" s="14"/>
      <c r="G18" s="15"/>
      <c r="H18" s="16"/>
      <c r="I18" s="17"/>
      <c r="J18" s="17"/>
      <c r="K18" s="17"/>
      <c r="L18" s="17"/>
      <c r="M18" s="17"/>
      <c r="N18" s="17"/>
      <c r="O18" s="17"/>
      <c r="Q18" s="54"/>
      <c r="R18" s="54" t="str">
        <f ca="1">"Đà Nẵng, ngày"&amp;" "&amp; TEXT(DAY(NOW()),"00")&amp;" tháng "&amp;TEXT(MONTH(NOW()),"00")&amp;" năm "&amp;YEAR(NOW())</f>
        <v>Đà Nẵng, ngày 24 tháng 09 năm 2025</v>
      </c>
      <c r="S18" s="54"/>
    </row>
    <row r="19" spans="1:19" ht="15.75" customHeight="1">
      <c r="A19" s="18" t="s">
        <v>18</v>
      </c>
      <c r="B19" s="19"/>
      <c r="E19" s="20" t="s">
        <v>25</v>
      </c>
      <c r="H19" s="20" t="s">
        <v>19</v>
      </c>
      <c r="J19" s="55"/>
      <c r="M19" s="55" t="s">
        <v>20</v>
      </c>
      <c r="N19" s="21"/>
      <c r="O19" s="21"/>
      <c r="Q19" s="55"/>
      <c r="R19" s="55" t="s">
        <v>30</v>
      </c>
      <c r="S19" s="55"/>
    </row>
    <row r="20" spans="1:19" ht="18">
      <c r="A20" s="22"/>
      <c r="G20" s="37"/>
      <c r="H20" s="22"/>
      <c r="J20" s="23"/>
      <c r="M20" s="23"/>
      <c r="N20" s="21"/>
      <c r="O20" s="21"/>
      <c r="Q20" s="42"/>
      <c r="R20" s="42"/>
      <c r="S20" s="42"/>
    </row>
    <row r="21" spans="1:19" ht="15.75">
      <c r="A21" s="22"/>
      <c r="G21" s="37"/>
      <c r="H21" s="22"/>
      <c r="J21" s="23"/>
      <c r="M21" s="23"/>
      <c r="N21" s="21"/>
      <c r="O21" s="21"/>
      <c r="Q21" s="24"/>
      <c r="R21" s="21"/>
      <c r="S21" s="37"/>
    </row>
    <row r="22" spans="1:19" ht="15.75">
      <c r="A22" s="22"/>
      <c r="G22" s="37"/>
      <c r="H22" s="22"/>
      <c r="J22" s="23"/>
      <c r="M22" s="23"/>
      <c r="N22" s="25"/>
      <c r="O22" s="25"/>
      <c r="Q22" s="24"/>
      <c r="R22" s="48"/>
      <c r="S22" s="37"/>
    </row>
    <row r="23" spans="1:19" ht="15.75">
      <c r="A23" s="22"/>
      <c r="G23" s="37"/>
      <c r="H23" s="22"/>
      <c r="J23" s="23"/>
      <c r="M23" s="23"/>
      <c r="N23" s="25"/>
      <c r="O23" s="25"/>
      <c r="Q23" s="24"/>
      <c r="R23" s="48"/>
      <c r="S23" s="37"/>
    </row>
    <row r="24" spans="1:19" ht="15.75">
      <c r="A24" s="26" t="s">
        <v>21</v>
      </c>
      <c r="B24" s="26"/>
      <c r="E24" s="58" t="s">
        <v>37</v>
      </c>
      <c r="G24" s="20"/>
      <c r="H24" s="20" t="s">
        <v>42</v>
      </c>
      <c r="J24" s="55"/>
      <c r="M24" s="55" t="s">
        <v>29</v>
      </c>
      <c r="N24" s="25"/>
      <c r="O24" s="25"/>
      <c r="Q24" s="55"/>
      <c r="R24" s="55" t="s">
        <v>22</v>
      </c>
      <c r="S24" s="55"/>
    </row>
  </sheetData>
  <mergeCells count="24"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  <mergeCell ref="I5:I7"/>
    <mergeCell ref="J5:K5"/>
    <mergeCell ref="L5:M6"/>
    <mergeCell ref="Q5:Q7"/>
    <mergeCell ref="R5:R7"/>
    <mergeCell ref="O5:O7"/>
    <mergeCell ref="N5:N7"/>
    <mergeCell ref="P5:P7"/>
  </mergeCells>
  <conditionalFormatting sqref="N10:Q11">
    <cfRule type="cellIs" dxfId="14" priority="15" operator="equal">
      <formula>0</formula>
    </cfRule>
  </conditionalFormatting>
  <conditionalFormatting sqref="N10:Q11">
    <cfRule type="cellIs" dxfId="13" priority="14" operator="equal">
      <formula>"Ko Đạt"</formula>
    </cfRule>
  </conditionalFormatting>
  <conditionalFormatting sqref="S10:S11">
    <cfRule type="cellIs" dxfId="12" priority="13" operator="notEqual">
      <formula>"CNTN"</formula>
    </cfRule>
  </conditionalFormatting>
  <conditionalFormatting sqref="J10:K11">
    <cfRule type="cellIs" dxfId="11" priority="12" operator="lessThan">
      <formula>5.5</formula>
    </cfRule>
  </conditionalFormatting>
  <conditionalFormatting sqref="J10:K11">
    <cfRule type="cellIs" dxfId="10" priority="11" operator="lessThan">
      <formula>5.5</formula>
    </cfRule>
  </conditionalFormatting>
  <conditionalFormatting sqref="N12:Q12">
    <cfRule type="cellIs" dxfId="9" priority="10" operator="equal">
      <formula>0</formula>
    </cfRule>
  </conditionalFormatting>
  <conditionalFormatting sqref="N12:Q12">
    <cfRule type="cellIs" dxfId="8" priority="9" operator="equal">
      <formula>"Ko Đạt"</formula>
    </cfRule>
  </conditionalFormatting>
  <conditionalFormatting sqref="S12">
    <cfRule type="cellIs" dxfId="7" priority="8" operator="notEqual">
      <formula>"CNTN"</formula>
    </cfRule>
  </conditionalFormatting>
  <conditionalFormatting sqref="J12:K12">
    <cfRule type="cellIs" dxfId="6" priority="7" operator="lessThan">
      <formula>5.5</formula>
    </cfRule>
  </conditionalFormatting>
  <conditionalFormatting sqref="J12:K12">
    <cfRule type="cellIs" dxfId="5" priority="6" operator="lessThan">
      <formula>5.5</formula>
    </cfRule>
  </conditionalFormatting>
  <conditionalFormatting sqref="N10:Q17">
    <cfRule type="cellIs" dxfId="4" priority="5" operator="equal">
      <formula>0</formula>
    </cfRule>
  </conditionalFormatting>
  <conditionalFormatting sqref="N10:Q17">
    <cfRule type="cellIs" dxfId="3" priority="4" operator="equal">
      <formula>"Ko Đạt"</formula>
    </cfRule>
  </conditionalFormatting>
  <conditionalFormatting sqref="S10:S17">
    <cfRule type="cellIs" dxfId="2" priority="3" operator="notEqual">
      <formula>"CNTN"</formula>
    </cfRule>
  </conditionalFormatting>
  <conditionalFormatting sqref="J10:K17">
    <cfRule type="cellIs" dxfId="1" priority="2" operator="lessThan">
      <formula>5.5</formula>
    </cfRule>
  </conditionalFormatting>
  <conditionalFormatting sqref="J10:K17">
    <cfRule type="cellIs" dxfId="0" priority="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TPM</vt:lpstr>
      <vt:lpstr>TN2 TGM</vt:lpstr>
      <vt:lpstr>HP-TBM</vt:lpstr>
      <vt:lpstr>HP-TTN</vt:lpstr>
      <vt:lpstr>TKM</vt:lpstr>
      <vt:lpstr>TMT</vt:lpstr>
      <vt:lpstr>K26TMT</vt:lpstr>
      <vt:lpstr>TPM!Print_Titles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CNTT</cp:lastModifiedBy>
  <cp:lastPrinted>2025-06-06T03:27:17Z</cp:lastPrinted>
  <dcterms:created xsi:type="dcterms:W3CDTF">2016-07-05T02:56:37Z</dcterms:created>
  <dcterms:modified xsi:type="dcterms:W3CDTF">2025-09-24T00:31:05Z</dcterms:modified>
</cp:coreProperties>
</file>