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11640" activeTab="1"/>
  </bookViews>
  <sheets>
    <sheet name="TC-ĐH" sheetId="1" r:id="rId1"/>
    <sheet name="CD-ĐH" sheetId="2" r:id="rId2"/>
    <sheet name="HK1" sheetId="3" r:id="rId3"/>
    <sheet name="BAOGIANG" sheetId="4" r:id="rId4"/>
  </sheets>
  <definedNames/>
  <calcPr fullCalcOnLoad="1"/>
</workbook>
</file>

<file path=xl/comments1.xml><?xml version="1.0" encoding="utf-8"?>
<comments xmlns="http://schemas.openxmlformats.org/spreadsheetml/2006/main">
  <authors>
    <author>Trung Tam Thuc Hanh</author>
  </authors>
  <commentList>
    <comment ref="F67" authorId="0">
      <text>
        <r>
          <rPr>
            <b/>
            <sz val="8"/>
            <rFont val="Tahoma"/>
            <family val="2"/>
          </rPr>
          <t>Trung Tam Thuc Hanh:</t>
        </r>
        <r>
          <rPr>
            <sz val="8"/>
            <rFont val="Tahoma"/>
            <family val="2"/>
          </rPr>
          <t xml:space="preserve">
THÍ NGHIEP NHUNG CÓ TƠ TRINH XIN DOI THÀNH LY THUET</t>
        </r>
      </text>
    </comment>
  </commentList>
</comments>
</file>

<file path=xl/comments3.xml><?xml version="1.0" encoding="utf-8"?>
<comments xmlns="http://schemas.openxmlformats.org/spreadsheetml/2006/main">
  <authors>
    <author>Trung Tam Thuc Hanh</author>
  </authors>
  <commentList>
    <comment ref="F37" authorId="0">
      <text>
        <r>
          <rPr>
            <b/>
            <sz val="8"/>
            <rFont val="Tahoma"/>
            <family val="2"/>
          </rPr>
          <t>Trung Tam Thuc Hanh:</t>
        </r>
        <r>
          <rPr>
            <sz val="8"/>
            <rFont val="Tahoma"/>
            <family val="2"/>
          </rPr>
          <t xml:space="preserve">
THÍ NGHIEP NHUNG CÓ TƠ TRINH XIN DOI THÀNH LY THUET</t>
        </r>
      </text>
    </comment>
  </commentList>
</comments>
</file>

<file path=xl/sharedStrings.xml><?xml version="1.0" encoding="utf-8"?>
<sst xmlns="http://schemas.openxmlformats.org/spreadsheetml/2006/main" count="2510" uniqueCount="285">
  <si>
    <t>Mã Môn</t>
  </si>
  <si>
    <t>Tên Môn</t>
  </si>
  <si>
    <t>Số Tín Chỉ</t>
  </si>
  <si>
    <t>Cụ Thể</t>
  </si>
  <si>
    <t>Mã (chuyên) Ngành</t>
  </si>
  <si>
    <t>Số Hiệu Môn</t>
  </si>
  <si>
    <t>ENG</t>
  </si>
  <si>
    <t>MEC</t>
  </si>
  <si>
    <t>3+1</t>
  </si>
  <si>
    <t>COM</t>
  </si>
  <si>
    <t>Nói &amp; Trình Bày (tiếng Việt)</t>
  </si>
  <si>
    <t>2+1</t>
  </si>
  <si>
    <t>Tổng Cộng:</t>
  </si>
  <si>
    <t>TC-ĐH</t>
  </si>
  <si>
    <t>LAW</t>
  </si>
  <si>
    <t>ACC</t>
  </si>
  <si>
    <t>Kế Toán Quản Trị 2</t>
  </si>
  <si>
    <t>AUD</t>
  </si>
  <si>
    <t>ECO</t>
  </si>
  <si>
    <t>Kinh Tế Lượng</t>
  </si>
  <si>
    <t>KẾ TOÁN KIỂM TOÁN</t>
  </si>
  <si>
    <t>KẾ TOÁN DOANH NGHIỆP</t>
  </si>
  <si>
    <t>HOS</t>
  </si>
  <si>
    <t>1+1</t>
  </si>
  <si>
    <t>CS</t>
  </si>
  <si>
    <t>KỸ THUẬT MẠNG</t>
  </si>
  <si>
    <t>CĐ-ĐH</t>
  </si>
  <si>
    <t>Mã</t>
  </si>
  <si>
    <t>Số Hiệu</t>
  </si>
  <si>
    <t>Tên môn học</t>
  </si>
  <si>
    <t>TC</t>
  </si>
  <si>
    <t>Khối lớp</t>
  </si>
  <si>
    <t>Ngành học</t>
  </si>
  <si>
    <t>Hệ</t>
  </si>
  <si>
    <t>Số lượng</t>
  </si>
  <si>
    <t>Anh Ngữ Trung Cấp 1</t>
  </si>
  <si>
    <t>BỘ GIÁO DỤC &amp; ĐÀO TẠO</t>
  </si>
  <si>
    <t>THỜI KHÓA BIỂU HỌC KỲ I</t>
  </si>
  <si>
    <t>TRƯỜNG ĐHDL DUY TÂN</t>
  </si>
  <si>
    <t>PHÒNG ĐÀO TẠO</t>
  </si>
  <si>
    <t>Bắt đầu từ tuần:</t>
  </si>
  <si>
    <t>SLSV:</t>
  </si>
  <si>
    <t>Buổi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</si>
  <si>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</si>
  <si>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</si>
  <si>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</si>
  <si>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</si>
  <si>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</si>
  <si>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</si>
  <si>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</si>
  <si>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</si>
  <si>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</si>
  <si>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Tối</t>
  </si>
  <si>
    <t>17h45-18h45</t>
  </si>
  <si>
    <t>18h45-19h45</t>
  </si>
  <si>
    <t>20h00-21h00</t>
  </si>
  <si>
    <t>Phòng học</t>
  </si>
  <si>
    <t>Phòng Đào Tạo</t>
  </si>
  <si>
    <t>Trưởng Khoa</t>
  </si>
  <si>
    <t>PHI</t>
  </si>
  <si>
    <t>Phương Pháp Luận (gồm Nghiên Cứu Khoa Học)</t>
  </si>
  <si>
    <t>CR</t>
  </si>
  <si>
    <t>MTH</t>
  </si>
  <si>
    <t>Toán Cao Cấp A3</t>
  </si>
  <si>
    <t>Viết (tiếng Việt)</t>
  </si>
  <si>
    <t>PHY</t>
  </si>
  <si>
    <t>Vật Lý Đại Cương 2</t>
  </si>
  <si>
    <t>CHE</t>
  </si>
  <si>
    <t>Hóa Học Đại Cương</t>
  </si>
  <si>
    <r>
      <rPr>
        <sz val="10"/>
        <color indexed="40"/>
        <rFont val="Arial"/>
        <family val="2"/>
      </rPr>
      <t>Những Nguyên Lý Cơ Bản của Chủ Nghĩa Marx - Lenin 2</t>
    </r>
    <r>
      <rPr>
        <sz val="11"/>
        <color indexed="8"/>
        <rFont val="Calibri"/>
        <family val="2"/>
      </rPr>
      <t xml:space="preserve"> </t>
    </r>
  </si>
  <si>
    <t>CÔNG NGHỆ PHẦN MỀM</t>
  </si>
  <si>
    <t>MED</t>
  </si>
  <si>
    <t>Y Đức</t>
  </si>
  <si>
    <t>NGÂN HÀNG</t>
  </si>
  <si>
    <t>Những Nguyên Lý Cơ Bản của Chủ Nghĩa Marx - Lenin 2 (Triết Học Mác - Lê Nin 2)</t>
  </si>
  <si>
    <t>ĐIỀU DƯỠNG</t>
  </si>
  <si>
    <t>Anh Ngữ Trung Cấp 2</t>
  </si>
  <si>
    <t>HỌC KỲ 1 - NĂM 1 - ĐẠI HỌC</t>
  </si>
  <si>
    <t>BIO</t>
  </si>
  <si>
    <t>101</t>
  </si>
  <si>
    <t>Sinh Học Đại Cương</t>
  </si>
  <si>
    <t>3</t>
  </si>
  <si>
    <t>2</t>
  </si>
  <si>
    <t>201</t>
  </si>
  <si>
    <t>268</t>
  </si>
  <si>
    <t>103</t>
  </si>
  <si>
    <t>Toán Cao Cấp A1</t>
  </si>
  <si>
    <t>100</t>
  </si>
  <si>
    <t>17</t>
  </si>
  <si>
    <t>T21YDD A</t>
  </si>
  <si>
    <t>T21YDH A</t>
  </si>
  <si>
    <t>DƯỢC SĨ</t>
  </si>
  <si>
    <t>T21YDH B</t>
  </si>
  <si>
    <t>HỌC KỲ I - NĂM 1</t>
  </si>
  <si>
    <t>ANA</t>
  </si>
  <si>
    <t>Giải Phẩu Học 1</t>
  </si>
  <si>
    <t>Sinh Lý Học</t>
  </si>
  <si>
    <t>NTR</t>
  </si>
  <si>
    <t>Tiết chế</t>
  </si>
  <si>
    <t>TH</t>
  </si>
  <si>
    <t>NĂM HỌC 2015 -2016</t>
  </si>
  <si>
    <t>TS. Nguyễn Phi Sơn</t>
  </si>
  <si>
    <r>
      <rPr>
        <sz val="10"/>
        <color indexed="40"/>
        <rFont val="Arial"/>
        <family val="2"/>
      </rPr>
      <t>Những Nguyên Lý Cơ Bản của Chủ Nghĩa 
Marx - Lenin 2</t>
    </r>
    <r>
      <rPr>
        <sz val="11"/>
        <color indexed="8"/>
        <rFont val="Calibri"/>
        <family val="2"/>
      </rPr>
      <t xml:space="preserve"> (Triết Học Mác - Lê Nin 2)</t>
    </r>
  </si>
  <si>
    <t>Pháp Luật Đại Cương</t>
  </si>
  <si>
    <t>Lập Trình Hướng Đối Tượng</t>
  </si>
  <si>
    <t>Giới Thiệu về Kỹ Nghệ Máy Tính</t>
  </si>
  <si>
    <t>D21TMT A</t>
  </si>
  <si>
    <t>Toán cao cấp A3</t>
  </si>
  <si>
    <t>D21TPM A</t>
  </si>
  <si>
    <t>Anh Văn Trung Cấp 2</t>
  </si>
  <si>
    <t>Toán Cao Cấp C2</t>
  </si>
  <si>
    <t>Tài Nguyên Du Lịch</t>
  </si>
  <si>
    <t>OB</t>
  </si>
  <si>
    <t>Tổng Quan Hành Vi Tổ Chức</t>
  </si>
  <si>
    <t>D21DLK A</t>
  </si>
  <si>
    <t>QUẢN TRỊ KHÁCH SẠN, NHÀ HÀNG</t>
  </si>
  <si>
    <t>D21DLL A</t>
  </si>
  <si>
    <t>QUẢN TRỊ DU LỊCH LỮ HÀNH</t>
  </si>
  <si>
    <r>
      <t>Những Nguyên Lý Cơ Bản của Chủ Nghĩa Marx - Lenin 2 (Triết Học Mác - Lê Nin 2)</t>
    </r>
  </si>
  <si>
    <t>Kiểm Toán Căn Bản</t>
  </si>
  <si>
    <t>STA</t>
  </si>
  <si>
    <t>Nguyên Lý Thống Kê Kinh Tế (với SPSS)</t>
  </si>
  <si>
    <t>D21KKT A</t>
  </si>
  <si>
    <t>D21KDN A</t>
  </si>
  <si>
    <t>MM1</t>
  </si>
  <si>
    <t>MM2</t>
  </si>
  <si>
    <t>MM3</t>
  </si>
  <si>
    <t>MM4</t>
  </si>
  <si>
    <t>MM5</t>
  </si>
  <si>
    <t>MM6</t>
  </si>
  <si>
    <t>MM7</t>
  </si>
  <si>
    <t>Môn 1</t>
  </si>
  <si>
    <t>Môn 2</t>
  </si>
  <si>
    <t>Môn 3</t>
  </si>
  <si>
    <t>Môn 4</t>
  </si>
  <si>
    <t>Môn 5</t>
  </si>
  <si>
    <t>Môn 6</t>
  </si>
  <si>
    <t>Môn 7</t>
  </si>
  <si>
    <t>D21YDD A</t>
  </si>
  <si>
    <t>D21QTH A</t>
  </si>
  <si>
    <t>QUẢN TRỊ KINH DOANH TH</t>
  </si>
  <si>
    <t>D21QTC A</t>
  </si>
  <si>
    <t>TÀI CHÍNH DOANH NGHIỆP</t>
  </si>
  <si>
    <t>D21QNH A</t>
  </si>
  <si>
    <t>D21PSU-QNH A</t>
  </si>
  <si>
    <t>TÀI CHÍNH NGÂN HÀNG-PSU</t>
  </si>
  <si>
    <t>Sức Bền Vật Liệu 2</t>
  </si>
  <si>
    <t>GLY</t>
  </si>
  <si>
    <t>Địa Chất Công Trình</t>
  </si>
  <si>
    <t>D21XDD A</t>
  </si>
  <si>
    <t>XÂY DỰNG DD &amp; CÔNG NGHIỆP</t>
  </si>
  <si>
    <t>D21XDC A</t>
  </si>
  <si>
    <t>XÂY DỰNG CẦU ĐƯỜNG</t>
  </si>
  <si>
    <t xml:space="preserve">MM1 </t>
  </si>
  <si>
    <t>PSU 1</t>
  </si>
  <si>
    <t>PSU 2</t>
  </si>
  <si>
    <t>PSU 3</t>
  </si>
  <si>
    <t>PSU 4</t>
  </si>
  <si>
    <t>PSU 5</t>
  </si>
  <si>
    <t>PSU 6</t>
  </si>
  <si>
    <t>PSU 7</t>
  </si>
  <si>
    <t>Những Nguyên Lý Cơ Bản của Chủ Nghĩa 
Marx - Lenin 2 (Triết Học Mác - Lê Nin 2)</t>
  </si>
  <si>
    <t xml:space="preserve">Những Nguyên Lý Cơ Bản của Chủ Nghĩa Marx - Lenin 2 </t>
  </si>
  <si>
    <t xml:space="preserve">Thứ </t>
  </si>
  <si>
    <t>Phòng</t>
  </si>
  <si>
    <t>Cơ Sở</t>
  </si>
  <si>
    <t>Tiến độ</t>
  </si>
  <si>
    <t>Huỷ</t>
  </si>
  <si>
    <t>SL</t>
  </si>
  <si>
    <t>10.11.12</t>
  </si>
  <si>
    <t>K7/25 Quang Trung</t>
  </si>
  <si>
    <t>2--10</t>
  </si>
  <si>
    <t>(2--10)*3=27</t>
  </si>
  <si>
    <t>713 - K7/25 QT</t>
  </si>
  <si>
    <t>209 Phan Thanh</t>
  </si>
  <si>
    <t>2--11</t>
  </si>
  <si>
    <t>(2--11)*3=30</t>
  </si>
  <si>
    <t>208 - 209 PT</t>
  </si>
  <si>
    <t>406 - 209 PT</t>
  </si>
  <si>
    <t>D21DLK A,D21QNH A</t>
  </si>
  <si>
    <t>413 - 209 PT</t>
  </si>
  <si>
    <t>D21QTC A,D21XDD A,D21XDC A</t>
  </si>
  <si>
    <t>414 - 209 PT</t>
  </si>
  <si>
    <t>D21DLK A,D21DLL A,D21QTH A</t>
  </si>
  <si>
    <t>D21QTC A,D21QNH A</t>
  </si>
  <si>
    <t>13--22</t>
  </si>
  <si>
    <t>D21DLK A,D21DLL A,D21KKT A,D21QTH A</t>
  </si>
  <si>
    <t>D21TMT A,D21XDD A,,D21XDC A</t>
  </si>
  <si>
    <t>(2--17)*3=45
Hủy T12</t>
  </si>
  <si>
    <t>Sáng</t>
  </si>
  <si>
    <t>7h00-8h00</t>
  </si>
  <si>
    <t>8h00-9h00</t>
  </si>
  <si>
    <t>9h15-10h15</t>
  </si>
  <si>
    <t>10h15-11h15</t>
  </si>
  <si>
    <t>Chiều</t>
  </si>
  <si>
    <t>13h00-14h00</t>
  </si>
  <si>
    <t>14h00-15h00</t>
  </si>
  <si>
    <t>15h15-16h15</t>
  </si>
  <si>
    <t>16h15-17h15</t>
  </si>
  <si>
    <t>TN Vật lý ĐC 2</t>
  </si>
  <si>
    <t>D21KKT A,D21QTH A</t>
  </si>
  <si>
    <t>507 - 209 PT</t>
  </si>
  <si>
    <t>508 - 209 PT</t>
  </si>
  <si>
    <t>513 - 209 PT</t>
  </si>
  <si>
    <t>D21TPM A,D21XDD A,D21XDC A</t>
  </si>
  <si>
    <t>D21XDD A,D21XDC A</t>
  </si>
  <si>
    <t>T21YDH A,T21YDH B,T21YDD A,D21XDD A,D21XDC A</t>
  </si>
  <si>
    <t>305 - K7/25 QT</t>
  </si>
  <si>
    <t>D21TMT A,D21DLK A,D21DLL A</t>
  </si>
  <si>
    <t>D21DLK A,D21DLL A</t>
  </si>
  <si>
    <t>D21TMT A,D21TPM A</t>
  </si>
  <si>
    <t>D21KDN 12A</t>
  </si>
  <si>
    <t>D21KDN 34A</t>
  </si>
  <si>
    <t>514 - 209 PT</t>
  </si>
  <si>
    <t>D21KDN 1A</t>
  </si>
  <si>
    <t>D21KDN 2A</t>
  </si>
  <si>
    <t>D21KDN 3A</t>
  </si>
  <si>
    <t>D21KDN 4A</t>
  </si>
  <si>
    <t>TT Địa Chất Công Trình</t>
  </si>
  <si>
    <t>T21YDH B,D21DLL A</t>
  </si>
  <si>
    <t>208 PT</t>
  </si>
  <si>
    <t xml:space="preserve">(2--11)*3=30
</t>
  </si>
  <si>
    <t>406 PT</t>
  </si>
  <si>
    <t>(13--17)*3=15</t>
  </si>
  <si>
    <t>303 QT</t>
  </si>
  <si>
    <t>T21YDH B,D21TMT A,D21DLK A</t>
  </si>
  <si>
    <t>D21DLL A,D21TMT A</t>
  </si>
  <si>
    <t>13--17</t>
  </si>
  <si>
    <t>D21DXDC,D21XDD</t>
  </si>
  <si>
    <t>306 PT</t>
  </si>
  <si>
    <t>(13--18)*4=24</t>
  </si>
  <si>
    <t>401-HKN-C</t>
  </si>
  <si>
    <t>PM: 508- QT</t>
  </si>
  <si>
    <t>(4--12)*4=30</t>
  </si>
  <si>
    <t>HKN</t>
  </si>
  <si>
    <t>308 QT</t>
  </si>
  <si>
    <t>305 QT</t>
  </si>
  <si>
    <t>807 QT</t>
  </si>
  <si>
    <t>307 PT</t>
  </si>
  <si>
    <t>713 QT</t>
  </si>
  <si>
    <t>414 PT</t>
  </si>
  <si>
    <t>506 PT</t>
  </si>
  <si>
    <t>802 QT</t>
  </si>
  <si>
    <t>408 PT</t>
  </si>
  <si>
    <t>314 PT</t>
  </si>
  <si>
    <t>413 PT</t>
  </si>
  <si>
    <t>L1: 207 PT</t>
  </si>
  <si>
    <t>L2: 306 PT</t>
  </si>
  <si>
    <t>L1: 406 PT</t>
  </si>
  <si>
    <t>L2: 506 PT</t>
  </si>
  <si>
    <t>L3: 207 PT</t>
  </si>
  <si>
    <t>L4: 306 PT</t>
  </si>
  <si>
    <t>L3: 406 PT</t>
  </si>
  <si>
    <t>301 QT</t>
  </si>
  <si>
    <t>LỊCH BÁO GIẢNG MÔN CHUNG - ANH VĂN - NÓI -VIẾT TV KHỐI LIÊN THÔNG K21</t>
  </si>
  <si>
    <t>Nguyễn Phi Sơn</t>
  </si>
  <si>
    <t>Đà Nẵng, ngày 07-08-2015</t>
  </si>
  <si>
    <r>
      <t>Những Nguyên Lý Cơ Bản của Chủ Nghĩa 
Marx - Lenin 2</t>
    </r>
    <r>
      <rPr>
        <sz val="11"/>
        <rFont val="Times New Roman"/>
        <family val="1"/>
      </rPr>
      <t xml:space="preserve"> (Triết Học Mác - Lê Nin 2)</t>
    </r>
  </si>
  <si>
    <r>
      <t>Những Nguyên Lý Cơ Bản của Chủ Nghĩa Marx - Lenin 2</t>
    </r>
    <r>
      <rPr>
        <sz val="11"/>
        <rFont val="Times New Roman"/>
        <family val="1"/>
      </rPr>
      <t xml:space="preserve"> </t>
    </r>
  </si>
  <si>
    <t>THUẬN A</t>
  </si>
  <si>
    <t>Nguyễn Tấn Thuận</t>
  </si>
  <si>
    <t>(2--6)*3=15</t>
  </si>
  <si>
    <t>PM: (7--17)- hủy t12</t>
  </si>
  <si>
    <t>PM:501QT(7--17) HỦY T12</t>
  </si>
  <si>
    <t xml:space="preserve">(2--6)*3=15
</t>
  </si>
  <si>
    <t xml:space="preserve">(2--4,16,17)*3=15
</t>
  </si>
  <si>
    <t>P308-K7/25QTRUNG</t>
  </si>
  <si>
    <t>P513 - 209 PHAN THANH</t>
  </si>
  <si>
    <t>P406 - 209 PHAN THANH</t>
  </si>
  <si>
    <t>GĐ 208 - 209 PHAN THANH</t>
  </si>
  <si>
    <t>P306 - 209 PHAN THANH</t>
  </si>
  <si>
    <t>P303-K7/25QTRUNG</t>
  </si>
  <si>
    <t>P803-K7/25QTRUNG</t>
  </si>
  <si>
    <t>P805-K7/25QTRUNG</t>
  </si>
  <si>
    <t xml:space="preserve"> Tuần: 03 (17.08--23.08.2015)</t>
  </si>
  <si>
    <t>Đinh Thanh Hiếu-01224446232-hieulthue@yahoo.com</t>
  </si>
  <si>
    <t>Bùi Thị Kim Phượng</t>
  </si>
  <si>
    <t>Phan Thị Nhật Tài</t>
  </si>
  <si>
    <t>Nguyễn Thị Minh Thi</t>
  </si>
  <si>
    <t>Nguyễn Phước Thể</t>
  </si>
  <si>
    <t>Phan Quý-0906455135</t>
  </si>
  <si>
    <t>SÁNG CNhật</t>
  </si>
  <si>
    <t>GDTC</t>
  </si>
  <si>
    <t>(3--19)*2=48</t>
  </si>
  <si>
    <t>Hoàng Văn Thái-Hòa Khánh Nam- Khu 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</si>
</sst>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9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b/>
      <strike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40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1"/>
      <name val="Arial"/>
      <family val="2"/>
    </font>
    <font>
      <b/>
      <sz val="10"/>
      <color indexed="4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49"/>
      <name val="Arial"/>
      <family val="2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62"/>
      <name val="Times New Roman"/>
      <family val="1"/>
    </font>
    <font>
      <i/>
      <sz val="10"/>
      <name val="Times New Roman"/>
      <family val="1"/>
    </font>
    <font>
      <b/>
      <sz val="10"/>
      <color indexed="10"/>
      <name val="Times New Roman"/>
      <family val="1"/>
    </font>
    <font>
      <sz val="8"/>
      <color indexed="10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49"/>
      <name val="Times New Roman"/>
      <family val="1"/>
    </font>
    <font>
      <b/>
      <sz val="10"/>
      <color indexed="14"/>
      <name val="Times New Roman"/>
      <family val="1"/>
    </font>
    <font>
      <sz val="10"/>
      <color indexed="14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49"/>
      <name val="Times New Roman"/>
      <family val="1"/>
    </font>
    <font>
      <sz val="10"/>
      <color indexed="11"/>
      <name val="Times New Roman"/>
      <family val="1"/>
    </font>
    <font>
      <b/>
      <sz val="9"/>
      <color indexed="63"/>
      <name val="Times New Roman"/>
      <family val="1"/>
    </font>
    <font>
      <sz val="9"/>
      <color indexed="63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color indexed="63"/>
      <name val="Times New Roman"/>
      <family val="1"/>
    </font>
    <font>
      <b/>
      <sz val="10"/>
      <color indexed="30"/>
      <name val="Times New Roman"/>
      <family val="1"/>
    </font>
    <font>
      <sz val="10"/>
      <color indexed="30"/>
      <name val="Times New Roman"/>
      <family val="1"/>
    </font>
    <font>
      <sz val="8"/>
      <name val="Calibri"/>
      <family val="2"/>
    </font>
    <font>
      <b/>
      <sz val="16"/>
      <color indexed="8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/>
    </border>
    <border>
      <left/>
      <right style="thin"/>
      <top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/>
      <top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3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7" borderId="1" applyNumberFormat="0" applyAlignment="0" applyProtection="0"/>
    <xf numFmtId="0" fontId="48" fillId="0" borderId="6" applyNumberFormat="0" applyFill="0" applyAlignment="0" applyProtection="0"/>
    <xf numFmtId="0" fontId="4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0" fillId="23" borderId="7" applyNumberFormat="0" applyFont="0" applyAlignment="0" applyProtection="0"/>
    <xf numFmtId="0" fontId="50" fillId="20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48">
    <xf numFmtId="0" fontId="0" fillId="0" borderId="0" xfId="0" applyAlignment="1">
      <alignment/>
    </xf>
    <xf numFmtId="0" fontId="1" fillId="0" borderId="0" xfId="57">
      <alignment/>
      <protection/>
    </xf>
    <xf numFmtId="0" fontId="5" fillId="0" borderId="10" xfId="57" applyFont="1" applyBorder="1">
      <alignment/>
      <protection/>
    </xf>
    <xf numFmtId="0" fontId="6" fillId="0" borderId="10" xfId="57" applyFont="1" applyBorder="1" applyAlignment="1">
      <alignment horizontal="center"/>
      <protection/>
    </xf>
    <xf numFmtId="0" fontId="7" fillId="0" borderId="11" xfId="57" applyFont="1" applyBorder="1" applyAlignment="1">
      <alignment horizontal="center"/>
      <protection/>
    </xf>
    <xf numFmtId="0" fontId="5" fillId="0" borderId="12" xfId="57" applyFont="1" applyBorder="1">
      <alignment/>
      <protection/>
    </xf>
    <xf numFmtId="0" fontId="6" fillId="0" borderId="12" xfId="57" applyFont="1" applyBorder="1" applyAlignment="1">
      <alignment horizontal="center"/>
      <protection/>
    </xf>
    <xf numFmtId="0" fontId="7" fillId="0" borderId="13" xfId="57" applyFont="1" applyBorder="1" applyAlignment="1">
      <alignment horizontal="center"/>
      <protection/>
    </xf>
    <xf numFmtId="0" fontId="1" fillId="0" borderId="12" xfId="57" applyBorder="1">
      <alignment/>
      <protection/>
    </xf>
    <xf numFmtId="0" fontId="1" fillId="0" borderId="12" xfId="57" applyFont="1" applyBorder="1">
      <alignment/>
      <protection/>
    </xf>
    <xf numFmtId="0" fontId="9" fillId="0" borderId="12" xfId="57" applyFont="1" applyBorder="1" applyAlignment="1">
      <alignment horizontal="center"/>
      <protection/>
    </xf>
    <xf numFmtId="0" fontId="10" fillId="0" borderId="12" xfId="57" applyFont="1" applyBorder="1">
      <alignment/>
      <protection/>
    </xf>
    <xf numFmtId="0" fontId="5" fillId="0" borderId="13" xfId="57" applyFont="1" applyBorder="1">
      <alignment/>
      <protection/>
    </xf>
    <xf numFmtId="0" fontId="1" fillId="0" borderId="14" xfId="57" applyBorder="1">
      <alignment/>
      <protection/>
    </xf>
    <xf numFmtId="0" fontId="5" fillId="0" borderId="14" xfId="57" applyFont="1" applyBorder="1">
      <alignment/>
      <protection/>
    </xf>
    <xf numFmtId="0" fontId="5" fillId="0" borderId="15" xfId="57" applyFont="1" applyBorder="1">
      <alignment/>
      <protection/>
    </xf>
    <xf numFmtId="0" fontId="2" fillId="0" borderId="16" xfId="57" applyFont="1" applyBorder="1" applyAlignment="1">
      <alignment horizontal="center"/>
      <protection/>
    </xf>
    <xf numFmtId="0" fontId="2" fillId="0" borderId="17" xfId="57" applyFont="1" applyBorder="1" applyAlignment="1">
      <alignment horizontal="center"/>
      <protection/>
    </xf>
    <xf numFmtId="0" fontId="10" fillId="0" borderId="18" xfId="57" applyFont="1" applyBorder="1" applyAlignment="1">
      <alignment horizontal="center"/>
      <protection/>
    </xf>
    <xf numFmtId="0" fontId="6" fillId="0" borderId="19" xfId="57" applyFont="1" applyBorder="1" applyAlignment="1">
      <alignment horizontal="center"/>
      <protection/>
    </xf>
    <xf numFmtId="0" fontId="6" fillId="0" borderId="0" xfId="57" applyFont="1" applyBorder="1" applyAlignment="1">
      <alignment horizontal="center"/>
      <protection/>
    </xf>
    <xf numFmtId="0" fontId="7" fillId="0" borderId="18" xfId="57" applyFont="1" applyBorder="1" applyAlignment="1">
      <alignment horizontal="center"/>
      <protection/>
    </xf>
    <xf numFmtId="0" fontId="5" fillId="0" borderId="13" xfId="57" applyFont="1" applyBorder="1" applyAlignment="1">
      <alignment horizontal="center"/>
      <protection/>
    </xf>
    <xf numFmtId="0" fontId="6" fillId="0" borderId="0" xfId="57" applyFont="1" applyBorder="1" applyAlignment="1">
      <alignment horizontal="center" vertical="center"/>
      <protection/>
    </xf>
    <xf numFmtId="0" fontId="6" fillId="0" borderId="12" xfId="57" applyFont="1" applyBorder="1" applyAlignment="1">
      <alignment horizontal="center" vertical="center"/>
      <protection/>
    </xf>
    <xf numFmtId="0" fontId="5" fillId="0" borderId="19" xfId="57" applyFont="1" applyBorder="1">
      <alignment/>
      <protection/>
    </xf>
    <xf numFmtId="0" fontId="2" fillId="0" borderId="16" xfId="57" applyFont="1" applyBorder="1" applyAlignment="1">
      <alignment horizontal="right"/>
      <protection/>
    </xf>
    <xf numFmtId="0" fontId="1" fillId="0" borderId="0" xfId="58" applyAlignment="1">
      <alignment horizontal="left"/>
      <protection/>
    </xf>
    <xf numFmtId="0" fontId="1" fillId="0" borderId="0" xfId="58">
      <alignment/>
      <protection/>
    </xf>
    <xf numFmtId="0" fontId="5" fillId="0" borderId="10" xfId="58" applyFont="1" applyBorder="1">
      <alignment/>
      <protection/>
    </xf>
    <xf numFmtId="0" fontId="6" fillId="0" borderId="12" xfId="58" applyFont="1" applyBorder="1" applyAlignment="1">
      <alignment horizontal="center"/>
      <protection/>
    </xf>
    <xf numFmtId="0" fontId="5" fillId="0" borderId="12" xfId="58" applyFont="1" applyBorder="1">
      <alignment/>
      <protection/>
    </xf>
    <xf numFmtId="0" fontId="7" fillId="0" borderId="18" xfId="58" applyFont="1" applyBorder="1" applyAlignment="1">
      <alignment horizontal="center"/>
      <protection/>
    </xf>
    <xf numFmtId="0" fontId="2" fillId="0" borderId="16" xfId="58" applyFont="1" applyBorder="1" applyAlignment="1">
      <alignment horizontal="center"/>
      <protection/>
    </xf>
    <xf numFmtId="0" fontId="2" fillId="0" borderId="17" xfId="58" applyFont="1" applyBorder="1" applyAlignment="1">
      <alignment horizontal="center"/>
      <protection/>
    </xf>
    <xf numFmtId="0" fontId="10" fillId="0" borderId="19" xfId="57" applyFont="1" applyBorder="1">
      <alignment/>
      <protection/>
    </xf>
    <xf numFmtId="0" fontId="10" fillId="0" borderId="0" xfId="57" applyFont="1" applyBorder="1">
      <alignment/>
      <protection/>
    </xf>
    <xf numFmtId="0" fontId="14" fillId="0" borderId="0" xfId="0" applyFont="1" applyBorder="1" applyAlignment="1">
      <alignment/>
    </xf>
    <xf numFmtId="0" fontId="4" fillId="0" borderId="19" xfId="58" applyFont="1" applyBorder="1" applyAlignment="1">
      <alignment horizontal="left"/>
      <protection/>
    </xf>
    <xf numFmtId="0" fontId="0" fillId="0" borderId="0" xfId="0" applyAlignment="1">
      <alignment horizontal="left"/>
    </xf>
    <xf numFmtId="0" fontId="1" fillId="0" borderId="0" xfId="57" applyAlignment="1">
      <alignment horizontal="left"/>
      <protection/>
    </xf>
    <xf numFmtId="0" fontId="2" fillId="0" borderId="0" xfId="57" applyFont="1" applyBorder="1" applyAlignment="1">
      <alignment horizontal="left"/>
      <protection/>
    </xf>
    <xf numFmtId="0" fontId="2" fillId="0" borderId="19" xfId="57" applyFont="1" applyBorder="1" applyAlignment="1">
      <alignment horizontal="left"/>
      <protection/>
    </xf>
    <xf numFmtId="0" fontId="1" fillId="0" borderId="20" xfId="57" applyBorder="1" applyAlignment="1">
      <alignment horizontal="left"/>
      <protection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0" xfId="0" applyFont="1" applyAlignment="1">
      <alignment horizontal="right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6" fillId="24" borderId="23" xfId="0" applyFont="1" applyFill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24" borderId="25" xfId="0" applyFont="1" applyFill="1" applyBorder="1" applyAlignment="1">
      <alignment horizontal="center" vertical="center"/>
    </xf>
    <xf numFmtId="0" fontId="16" fillId="24" borderId="25" xfId="0" applyFont="1" applyFill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6" fillId="24" borderId="28" xfId="0" applyFont="1" applyFill="1" applyBorder="1" applyAlignment="1">
      <alignment horizontal="center" vertical="center"/>
    </xf>
    <xf numFmtId="0" fontId="14" fillId="24" borderId="28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/>
    </xf>
    <xf numFmtId="0" fontId="5" fillId="0" borderId="0" xfId="57" applyFont="1" applyBorder="1">
      <alignment/>
      <protection/>
    </xf>
    <xf numFmtId="0" fontId="1" fillId="0" borderId="19" xfId="57" applyFont="1" applyBorder="1">
      <alignment/>
      <protection/>
    </xf>
    <xf numFmtId="0" fontId="14" fillId="0" borderId="0" xfId="0" applyFont="1" applyAlignment="1">
      <alignment/>
    </xf>
    <xf numFmtId="0" fontId="4" fillId="0" borderId="30" xfId="58" applyFont="1" applyBorder="1" applyAlignment="1">
      <alignment horizontal="right"/>
      <protection/>
    </xf>
    <xf numFmtId="0" fontId="4" fillId="0" borderId="31" xfId="58" applyFont="1" applyBorder="1" applyAlignment="1">
      <alignment horizontal="right"/>
      <protection/>
    </xf>
    <xf numFmtId="0" fontId="2" fillId="0" borderId="0" xfId="57" applyFont="1" applyAlignment="1">
      <alignment horizontal="center"/>
      <protection/>
    </xf>
    <xf numFmtId="0" fontId="1" fillId="0" borderId="0" xfId="57" applyAlignment="1">
      <alignment horizontal="center"/>
      <protection/>
    </xf>
    <xf numFmtId="0" fontId="3" fillId="0" borderId="32" xfId="57" applyFont="1" applyBorder="1" applyAlignment="1">
      <alignment horizontal="center"/>
      <protection/>
    </xf>
    <xf numFmtId="0" fontId="3" fillId="0" borderId="33" xfId="57" applyFont="1" applyBorder="1" applyAlignment="1">
      <alignment horizontal="center"/>
      <protection/>
    </xf>
    <xf numFmtId="0" fontId="4" fillId="0" borderId="34" xfId="57" applyFont="1" applyBorder="1" applyAlignment="1">
      <alignment horizontal="center"/>
      <protection/>
    </xf>
    <xf numFmtId="0" fontId="4" fillId="0" borderId="35" xfId="57" applyFont="1" applyBorder="1" applyAlignment="1">
      <alignment horizontal="center"/>
      <protection/>
    </xf>
    <xf numFmtId="0" fontId="4" fillId="0" borderId="0" xfId="57" applyFont="1" applyBorder="1" applyAlignment="1">
      <alignment horizontal="center"/>
      <protection/>
    </xf>
    <xf numFmtId="0" fontId="20" fillId="0" borderId="13" xfId="57" applyFont="1" applyBorder="1" applyAlignment="1">
      <alignment horizontal="center"/>
      <protection/>
    </xf>
    <xf numFmtId="0" fontId="9" fillId="0" borderId="35" xfId="57" applyFont="1" applyBorder="1" applyAlignment="1">
      <alignment horizontal="center"/>
      <protection/>
    </xf>
    <xf numFmtId="0" fontId="9" fillId="0" borderId="0" xfId="57" applyFont="1" applyBorder="1" applyAlignment="1">
      <alignment horizontal="center"/>
      <protection/>
    </xf>
    <xf numFmtId="0" fontId="4" fillId="0" borderId="19" xfId="57" applyFont="1" applyBorder="1" applyAlignment="1">
      <alignment horizontal="center"/>
      <protection/>
    </xf>
    <xf numFmtId="0" fontId="21" fillId="0" borderId="19" xfId="57" applyFont="1" applyBorder="1" applyAlignment="1">
      <alignment horizontal="center"/>
      <protection/>
    </xf>
    <xf numFmtId="0" fontId="21" fillId="0" borderId="13" xfId="57" applyFont="1" applyBorder="1" applyAlignment="1">
      <alignment horizontal="center"/>
      <protection/>
    </xf>
    <xf numFmtId="0" fontId="9" fillId="0" borderId="19" xfId="57" applyFont="1" applyBorder="1" applyAlignment="1">
      <alignment horizontal="center"/>
      <protection/>
    </xf>
    <xf numFmtId="0" fontId="4" fillId="0" borderId="31" xfId="57" applyFont="1" applyBorder="1" applyAlignment="1">
      <alignment horizontal="center"/>
      <protection/>
    </xf>
    <xf numFmtId="0" fontId="4" fillId="0" borderId="12" xfId="57" applyFont="1" applyBorder="1" applyAlignment="1">
      <alignment horizontal="center"/>
      <protection/>
    </xf>
    <xf numFmtId="0" fontId="9" fillId="0" borderId="31" xfId="57" applyFont="1" applyBorder="1" applyAlignment="1">
      <alignment horizontal="center"/>
      <protection/>
    </xf>
    <xf numFmtId="0" fontId="12" fillId="0" borderId="14" xfId="57" applyFont="1" applyBorder="1" applyAlignment="1">
      <alignment horizontal="center"/>
      <protection/>
    </xf>
    <xf numFmtId="0" fontId="2" fillId="0" borderId="31" xfId="57" applyFont="1" applyBorder="1" applyAlignment="1">
      <alignment horizontal="center"/>
      <protection/>
    </xf>
    <xf numFmtId="0" fontId="2" fillId="0" borderId="12" xfId="57" applyFont="1" applyBorder="1" applyAlignment="1">
      <alignment horizontal="center"/>
      <protection/>
    </xf>
    <xf numFmtId="0" fontId="2" fillId="0" borderId="30" xfId="57" applyFont="1" applyBorder="1" applyAlignment="1">
      <alignment horizontal="center"/>
      <protection/>
    </xf>
    <xf numFmtId="0" fontId="5" fillId="0" borderId="11" xfId="57" applyFont="1" applyBorder="1" applyAlignment="1">
      <alignment horizontal="center"/>
      <protection/>
    </xf>
    <xf numFmtId="0" fontId="2" fillId="0" borderId="0" xfId="57" applyFont="1" applyBorder="1" applyAlignment="1">
      <alignment horizontal="center"/>
      <protection/>
    </xf>
    <xf numFmtId="0" fontId="2" fillId="0" borderId="0" xfId="59" applyFont="1" applyAlignment="1">
      <alignment horizontal="center"/>
      <protection/>
    </xf>
    <xf numFmtId="0" fontId="3" fillId="0" borderId="32" xfId="59" applyFont="1" applyBorder="1" applyAlignment="1">
      <alignment horizontal="center"/>
      <protection/>
    </xf>
    <xf numFmtId="0" fontId="3" fillId="0" borderId="33" xfId="59" applyFont="1" applyBorder="1" applyAlignment="1">
      <alignment horizontal="center"/>
      <protection/>
    </xf>
    <xf numFmtId="0" fontId="5" fillId="0" borderId="12" xfId="59" applyFont="1" applyBorder="1">
      <alignment/>
      <protection/>
    </xf>
    <xf numFmtId="0" fontId="6" fillId="0" borderId="12" xfId="59" applyFont="1" applyBorder="1" applyAlignment="1">
      <alignment horizontal="center"/>
      <protection/>
    </xf>
    <xf numFmtId="0" fontId="4" fillId="0" borderId="31" xfId="59" applyFont="1" applyBorder="1" applyAlignment="1">
      <alignment horizontal="center"/>
      <protection/>
    </xf>
    <xf numFmtId="0" fontId="9" fillId="0" borderId="31" xfId="59" applyFont="1" applyBorder="1" applyAlignment="1">
      <alignment horizontal="center"/>
      <protection/>
    </xf>
    <xf numFmtId="0" fontId="9" fillId="0" borderId="12" xfId="59" applyFont="1" applyBorder="1" applyAlignment="1">
      <alignment horizontal="center"/>
      <protection/>
    </xf>
    <xf numFmtId="0" fontId="7" fillId="0" borderId="13" xfId="59" applyFont="1" applyBorder="1" applyAlignment="1">
      <alignment horizontal="center"/>
      <protection/>
    </xf>
    <xf numFmtId="0" fontId="2" fillId="0" borderId="16" xfId="59" applyFont="1" applyBorder="1" applyAlignment="1">
      <alignment horizontal="center"/>
      <protection/>
    </xf>
    <xf numFmtId="0" fontId="2" fillId="0" borderId="17" xfId="59" applyFont="1" applyBorder="1" applyAlignment="1">
      <alignment horizontal="center"/>
      <protection/>
    </xf>
    <xf numFmtId="0" fontId="5" fillId="0" borderId="19" xfId="59" applyFont="1" applyBorder="1">
      <alignment/>
      <protection/>
    </xf>
    <xf numFmtId="0" fontId="4" fillId="0" borderId="12" xfId="59" applyFont="1" applyBorder="1" applyAlignment="1">
      <alignment horizontal="center"/>
      <protection/>
    </xf>
    <xf numFmtId="0" fontId="12" fillId="0" borderId="14" xfId="59" applyFont="1" applyBorder="1" applyAlignment="1">
      <alignment horizontal="center"/>
      <protection/>
    </xf>
    <xf numFmtId="0" fontId="2" fillId="0" borderId="0" xfId="58" applyFont="1">
      <alignment/>
      <protection/>
    </xf>
    <xf numFmtId="0" fontId="3" fillId="0" borderId="32" xfId="58" applyFont="1" applyBorder="1" applyAlignment="1">
      <alignment horizontal="center"/>
      <protection/>
    </xf>
    <xf numFmtId="0" fontId="3" fillId="0" borderId="33" xfId="58" applyFont="1" applyBorder="1" applyAlignment="1">
      <alignment horizontal="center"/>
      <protection/>
    </xf>
    <xf numFmtId="0" fontId="2" fillId="0" borderId="34" xfId="57" applyFont="1" applyBorder="1" applyAlignment="1">
      <alignment horizontal="center"/>
      <protection/>
    </xf>
    <xf numFmtId="0" fontId="2" fillId="0" borderId="19" xfId="57" applyFont="1" applyBorder="1" applyAlignment="1">
      <alignment horizontal="center"/>
      <protection/>
    </xf>
    <xf numFmtId="0" fontId="2" fillId="0" borderId="35" xfId="57" applyFont="1" applyBorder="1" applyAlignment="1">
      <alignment horizontal="center"/>
      <protection/>
    </xf>
    <xf numFmtId="0" fontId="2" fillId="0" borderId="0" xfId="59" applyFont="1">
      <alignment/>
      <protection/>
    </xf>
    <xf numFmtId="0" fontId="1" fillId="0" borderId="0" xfId="59" applyFont="1" applyAlignment="1">
      <alignment horizontal="left"/>
      <protection/>
    </xf>
    <xf numFmtId="0" fontId="1" fillId="0" borderId="0" xfId="59" applyFont="1">
      <alignment/>
      <protection/>
    </xf>
    <xf numFmtId="0" fontId="6" fillId="0" borderId="36" xfId="59" applyFont="1" applyBorder="1" applyAlignment="1">
      <alignment horizontal="center"/>
      <protection/>
    </xf>
    <xf numFmtId="0" fontId="4" fillId="0" borderId="31" xfId="59" applyFont="1" applyBorder="1" applyAlignment="1">
      <alignment horizontal="right"/>
      <protection/>
    </xf>
    <xf numFmtId="0" fontId="4" fillId="0" borderId="0" xfId="59" applyFont="1" applyBorder="1" applyAlignment="1">
      <alignment horizontal="left"/>
      <protection/>
    </xf>
    <xf numFmtId="0" fontId="5" fillId="0" borderId="27" xfId="59" applyFont="1" applyBorder="1">
      <alignment/>
      <protection/>
    </xf>
    <xf numFmtId="0" fontId="6" fillId="0" borderId="27" xfId="59" applyFont="1" applyBorder="1" applyAlignment="1">
      <alignment horizontal="center"/>
      <protection/>
    </xf>
    <xf numFmtId="0" fontId="7" fillId="0" borderId="18" xfId="59" applyFont="1" applyBorder="1" applyAlignment="1">
      <alignment horizontal="center"/>
      <protection/>
    </xf>
    <xf numFmtId="0" fontId="6" fillId="0" borderId="27" xfId="59" applyFont="1" applyBorder="1" applyAlignment="1">
      <alignment horizontal="center"/>
      <protection/>
    </xf>
    <xf numFmtId="0" fontId="14" fillId="24" borderId="0" xfId="0" applyFont="1" applyFill="1" applyBorder="1" applyAlignment="1">
      <alignment/>
    </xf>
    <xf numFmtId="0" fontId="7" fillId="0" borderId="18" xfId="59" applyFont="1" applyBorder="1" applyAlignment="1">
      <alignment horizontal="center"/>
      <protection/>
    </xf>
    <xf numFmtId="0" fontId="6" fillId="0" borderId="27" xfId="59" applyFont="1" applyBorder="1" applyAlignment="1">
      <alignment horizontal="center" vertical="center"/>
      <protection/>
    </xf>
    <xf numFmtId="0" fontId="54" fillId="0" borderId="31" xfId="59" applyFont="1" applyBorder="1" applyAlignment="1">
      <alignment horizontal="right"/>
      <protection/>
    </xf>
    <xf numFmtId="0" fontId="54" fillId="0" borderId="0" xfId="59" applyFont="1" applyBorder="1" applyAlignment="1">
      <alignment horizontal="left"/>
      <protection/>
    </xf>
    <xf numFmtId="0" fontId="55" fillId="0" borderId="27" xfId="59" applyFont="1" applyBorder="1">
      <alignment/>
      <protection/>
    </xf>
    <xf numFmtId="0" fontId="2" fillId="0" borderId="0" xfId="60" applyFont="1">
      <alignment/>
      <protection/>
    </xf>
    <xf numFmtId="0" fontId="1" fillId="0" borderId="0" xfId="60">
      <alignment/>
      <protection/>
    </xf>
    <xf numFmtId="0" fontId="3" fillId="0" borderId="32" xfId="60" applyFont="1" applyBorder="1" applyAlignment="1">
      <alignment horizontal="center"/>
      <protection/>
    </xf>
    <xf numFmtId="0" fontId="3" fillId="0" borderId="33" xfId="60" applyFont="1" applyBorder="1" applyAlignment="1">
      <alignment horizontal="center"/>
      <protection/>
    </xf>
    <xf numFmtId="0" fontId="5" fillId="0" borderId="12" xfId="60" applyFont="1" applyBorder="1">
      <alignment/>
      <protection/>
    </xf>
    <xf numFmtId="0" fontId="6" fillId="0" borderId="12" xfId="60" applyFont="1" applyBorder="1" applyAlignment="1">
      <alignment horizontal="center"/>
      <protection/>
    </xf>
    <xf numFmtId="0" fontId="2" fillId="0" borderId="31" xfId="60" applyFont="1" applyBorder="1" applyAlignment="1">
      <alignment horizontal="right"/>
      <protection/>
    </xf>
    <xf numFmtId="0" fontId="2" fillId="0" borderId="19" xfId="60" applyFont="1" applyBorder="1" applyAlignment="1">
      <alignment horizontal="left"/>
      <protection/>
    </xf>
    <xf numFmtId="0" fontId="7" fillId="0" borderId="18" xfId="60" applyFont="1" applyBorder="1" applyAlignment="1">
      <alignment horizontal="center"/>
      <protection/>
    </xf>
    <xf numFmtId="0" fontId="1" fillId="0" borderId="12" xfId="60" applyBorder="1">
      <alignment/>
      <protection/>
    </xf>
    <xf numFmtId="0" fontId="1" fillId="0" borderId="32" xfId="60" applyBorder="1" applyAlignment="1">
      <alignment horizontal="right"/>
      <protection/>
    </xf>
    <xf numFmtId="0" fontId="1" fillId="0" borderId="20" xfId="60" applyBorder="1" applyAlignment="1">
      <alignment horizontal="left"/>
      <protection/>
    </xf>
    <xf numFmtId="0" fontId="1" fillId="0" borderId="14" xfId="60" applyBorder="1">
      <alignment/>
      <protection/>
    </xf>
    <xf numFmtId="0" fontId="5" fillId="0" borderId="14" xfId="60" applyFont="1" applyBorder="1">
      <alignment/>
      <protection/>
    </xf>
    <xf numFmtId="0" fontId="5" fillId="0" borderId="15" xfId="60" applyFont="1" applyBorder="1">
      <alignment/>
      <protection/>
    </xf>
    <xf numFmtId="0" fontId="2" fillId="0" borderId="16" xfId="60" applyFont="1" applyBorder="1" applyAlignment="1">
      <alignment horizontal="right"/>
      <protection/>
    </xf>
    <xf numFmtId="0" fontId="2" fillId="0" borderId="16" xfId="60" applyFont="1" applyBorder="1" applyAlignment="1">
      <alignment horizontal="center"/>
      <protection/>
    </xf>
    <xf numFmtId="0" fontId="2" fillId="0" borderId="17" xfId="60" applyFont="1" applyBorder="1" applyAlignment="1">
      <alignment horizontal="center"/>
      <protection/>
    </xf>
    <xf numFmtId="0" fontId="2" fillId="0" borderId="0" xfId="57" applyFont="1">
      <alignment/>
      <protection/>
    </xf>
    <xf numFmtId="0" fontId="2" fillId="0" borderId="31" xfId="57" applyFont="1" applyBorder="1" applyAlignment="1">
      <alignment horizontal="right"/>
      <protection/>
    </xf>
    <xf numFmtId="0" fontId="5" fillId="0" borderId="12" xfId="57" applyFont="1" applyBorder="1">
      <alignment/>
      <protection/>
    </xf>
    <xf numFmtId="0" fontId="4" fillId="0" borderId="31" xfId="57" applyFont="1" applyBorder="1" applyAlignment="1">
      <alignment horizontal="right"/>
      <protection/>
    </xf>
    <xf numFmtId="0" fontId="1" fillId="0" borderId="32" xfId="57" applyBorder="1" applyAlignment="1">
      <alignment horizontal="right"/>
      <protection/>
    </xf>
    <xf numFmtId="0" fontId="16" fillId="0" borderId="0" xfId="0" applyFont="1" applyBorder="1" applyAlignment="1">
      <alignment horizontal="center"/>
    </xf>
    <xf numFmtId="0" fontId="16" fillId="24" borderId="0" xfId="0" applyFont="1" applyFill="1" applyAlignment="1">
      <alignment horizontal="center"/>
    </xf>
    <xf numFmtId="0" fontId="2" fillId="0" borderId="16" xfId="59" applyFont="1" applyBorder="1" applyAlignment="1">
      <alignment horizontal="right"/>
      <protection/>
    </xf>
    <xf numFmtId="0" fontId="4" fillId="0" borderId="16" xfId="58" applyFont="1" applyBorder="1" applyAlignment="1">
      <alignment horizontal="right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2" fillId="0" borderId="14" xfId="60" applyFont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2" fillId="0" borderId="14" xfId="57" applyFont="1" applyBorder="1" applyAlignment="1">
      <alignment horizontal="center" vertical="center" wrapText="1"/>
      <protection/>
    </xf>
    <xf numFmtId="0" fontId="2" fillId="0" borderId="10" xfId="59" applyFont="1" applyBorder="1" applyAlignment="1">
      <alignment horizontal="center" vertical="center" wrapText="1"/>
      <protection/>
    </xf>
    <xf numFmtId="0" fontId="2" fillId="0" borderId="14" xfId="59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2" fillId="0" borderId="37" xfId="0" applyNumberFormat="1" applyFont="1" applyFill="1" applyBorder="1" applyAlignment="1" applyProtection="1">
      <alignment horizontal="center" vertical="center" wrapText="1"/>
      <protection/>
    </xf>
    <xf numFmtId="0" fontId="23" fillId="0" borderId="27" xfId="0" applyNumberFormat="1" applyFont="1" applyFill="1" applyBorder="1" applyAlignment="1" applyProtection="1">
      <alignment horizontal="center" vertical="center" wrapText="1"/>
      <protection/>
    </xf>
    <xf numFmtId="49" fontId="24" fillId="0" borderId="37" xfId="0" applyNumberFormat="1" applyFont="1" applyFill="1" applyBorder="1" applyAlignment="1" applyProtection="1">
      <alignment horizontal="right" vertical="center" wrapText="1"/>
      <protection/>
    </xf>
    <xf numFmtId="49" fontId="24" fillId="0" borderId="37" xfId="0" applyNumberFormat="1" applyFont="1" applyFill="1" applyBorder="1" applyAlignment="1" applyProtection="1">
      <alignment horizontal="left" vertical="center" wrapText="1"/>
      <protection/>
    </xf>
    <xf numFmtId="49" fontId="25" fillId="0" borderId="37" xfId="0" applyNumberFormat="1" applyFont="1" applyFill="1" applyBorder="1" applyAlignment="1" applyProtection="1">
      <alignment horizontal="left" vertical="center" wrapText="1"/>
      <protection/>
    </xf>
    <xf numFmtId="49" fontId="25" fillId="0" borderId="37" xfId="0" applyNumberFormat="1" applyFont="1" applyFill="1" applyBorder="1" applyAlignment="1" applyProtection="1">
      <alignment horizontal="center" vertical="center" wrapText="1"/>
      <protection/>
    </xf>
    <xf numFmtId="49" fontId="25" fillId="0" borderId="22" xfId="0" applyNumberFormat="1" applyFont="1" applyFill="1" applyBorder="1" applyAlignment="1" applyProtection="1">
      <alignment horizontal="center" vertical="center" wrapText="1"/>
      <protection/>
    </xf>
    <xf numFmtId="49" fontId="24" fillId="0" borderId="38" xfId="0" applyNumberFormat="1" applyFont="1" applyFill="1" applyBorder="1" applyAlignment="1" applyProtection="1">
      <alignment horizontal="right" vertical="center" wrapText="1"/>
      <protection/>
    </xf>
    <xf numFmtId="49" fontId="24" fillId="0" borderId="38" xfId="0" applyNumberFormat="1" applyFont="1" applyFill="1" applyBorder="1" applyAlignment="1" applyProtection="1">
      <alignment horizontal="left" vertical="center" wrapText="1"/>
      <protection/>
    </xf>
    <xf numFmtId="49" fontId="22" fillId="0" borderId="38" xfId="0" applyNumberFormat="1" applyFont="1" applyFill="1" applyBorder="1" applyAlignment="1" applyProtection="1">
      <alignment horizontal="right" vertical="center" wrapText="1"/>
      <protection/>
    </xf>
    <xf numFmtId="49" fontId="22" fillId="0" borderId="38" xfId="0" applyNumberFormat="1" applyFont="1" applyFill="1" applyBorder="1" applyAlignment="1" applyProtection="1">
      <alignment horizontal="center" vertical="center" wrapText="1"/>
      <protection/>
    </xf>
    <xf numFmtId="49" fontId="25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59" applyFont="1" applyBorder="1" applyAlignment="1">
      <alignment horizontal="right"/>
      <protection/>
    </xf>
    <xf numFmtId="0" fontId="2" fillId="0" borderId="39" xfId="59" applyFont="1" applyBorder="1" applyAlignment="1">
      <alignment horizontal="left"/>
      <protection/>
    </xf>
    <xf numFmtId="0" fontId="5" fillId="0" borderId="36" xfId="59" applyFont="1" applyBorder="1">
      <alignment/>
      <protection/>
    </xf>
    <xf numFmtId="0" fontId="7" fillId="0" borderId="40" xfId="59" applyFont="1" applyBorder="1" applyAlignment="1">
      <alignment horizontal="center"/>
      <protection/>
    </xf>
    <xf numFmtId="0" fontId="2" fillId="0" borderId="31" xfId="59" applyFont="1" applyBorder="1" applyAlignment="1">
      <alignment horizontal="right"/>
      <protection/>
    </xf>
    <xf numFmtId="0" fontId="2" fillId="0" borderId="0" xfId="59" applyFont="1" applyBorder="1" applyAlignment="1">
      <alignment horizontal="left"/>
      <protection/>
    </xf>
    <xf numFmtId="0" fontId="1" fillId="0" borderId="12" xfId="59" applyFont="1" applyBorder="1">
      <alignment/>
      <protection/>
    </xf>
    <xf numFmtId="0" fontId="5" fillId="0" borderId="12" xfId="59" applyFont="1" applyBorder="1">
      <alignment/>
      <protection/>
    </xf>
    <xf numFmtId="0" fontId="5" fillId="0" borderId="27" xfId="59" applyFont="1" applyBorder="1">
      <alignment/>
      <protection/>
    </xf>
    <xf numFmtId="0" fontId="7" fillId="25" borderId="18" xfId="59" applyFont="1" applyFill="1" applyBorder="1" applyAlignment="1">
      <alignment horizontal="center"/>
      <protection/>
    </xf>
    <xf numFmtId="0" fontId="2" fillId="0" borderId="10" xfId="57" applyFont="1" applyBorder="1" applyAlignment="1">
      <alignment horizontal="center"/>
      <protection/>
    </xf>
    <xf numFmtId="0" fontId="21" fillId="0" borderId="31" xfId="57" applyFont="1" applyBorder="1" applyAlignment="1">
      <alignment horizontal="center" vertical="center"/>
      <protection/>
    </xf>
    <xf numFmtId="0" fontId="21" fillId="0" borderId="12" xfId="57" applyFont="1" applyBorder="1" applyAlignment="1">
      <alignment horizontal="center" vertical="center"/>
      <protection/>
    </xf>
    <xf numFmtId="0" fontId="21" fillId="0" borderId="19" xfId="57" applyFont="1" applyBorder="1" applyAlignment="1">
      <alignment horizontal="center" vertical="center"/>
      <protection/>
    </xf>
    <xf numFmtId="0" fontId="21" fillId="0" borderId="13" xfId="57" applyFont="1" applyBorder="1" applyAlignment="1">
      <alignment horizontal="center" vertical="center"/>
      <protection/>
    </xf>
    <xf numFmtId="0" fontId="1" fillId="0" borderId="31" xfId="57" applyBorder="1" applyAlignment="1">
      <alignment horizontal="center"/>
      <protection/>
    </xf>
    <xf numFmtId="0" fontId="1" fillId="0" borderId="12" xfId="57" applyBorder="1" applyAlignment="1">
      <alignment horizontal="center"/>
      <protection/>
    </xf>
    <xf numFmtId="0" fontId="12" fillId="0" borderId="31" xfId="57" applyFont="1" applyBorder="1" applyAlignment="1">
      <alignment horizontal="center"/>
      <protection/>
    </xf>
    <xf numFmtId="0" fontId="8" fillId="0" borderId="12" xfId="57" applyFont="1" applyBorder="1">
      <alignment/>
      <protection/>
    </xf>
    <xf numFmtId="0" fontId="12" fillId="0" borderId="12" xfId="57" applyFont="1" applyBorder="1" applyAlignment="1">
      <alignment horizontal="center"/>
      <protection/>
    </xf>
    <xf numFmtId="0" fontId="8" fillId="0" borderId="13" xfId="57" applyFont="1" applyBorder="1" applyAlignment="1">
      <alignment horizontal="center"/>
      <protection/>
    </xf>
    <xf numFmtId="0" fontId="1" fillId="0" borderId="12" xfId="57" applyFont="1" applyBorder="1" applyAlignment="1">
      <alignment vertical="center"/>
      <protection/>
    </xf>
    <xf numFmtId="0" fontId="1" fillId="0" borderId="0" xfId="59" applyFont="1" applyAlignment="1">
      <alignment horizontal="center"/>
      <protection/>
    </xf>
    <xf numFmtId="0" fontId="2" fillId="0" borderId="30" xfId="59" applyFont="1" applyBorder="1" applyAlignment="1">
      <alignment horizontal="center"/>
      <protection/>
    </xf>
    <xf numFmtId="0" fontId="2" fillId="0" borderId="10" xfId="59" applyFont="1" applyBorder="1" applyAlignment="1">
      <alignment horizontal="center"/>
      <protection/>
    </xf>
    <xf numFmtId="0" fontId="5" fillId="0" borderId="10" xfId="59" applyFont="1" applyBorder="1">
      <alignment/>
      <protection/>
    </xf>
    <xf numFmtId="0" fontId="6" fillId="0" borderId="10" xfId="59" applyFont="1" applyBorder="1" applyAlignment="1">
      <alignment horizontal="center"/>
      <protection/>
    </xf>
    <xf numFmtId="0" fontId="5" fillId="0" borderId="11" xfId="59" applyFont="1" applyBorder="1" applyAlignment="1">
      <alignment horizontal="center"/>
      <protection/>
    </xf>
    <xf numFmtId="0" fontId="21" fillId="0" borderId="31" xfId="59" applyFont="1" applyBorder="1" applyAlignment="1">
      <alignment horizontal="center" vertical="center"/>
      <protection/>
    </xf>
    <xf numFmtId="0" fontId="21" fillId="0" borderId="12" xfId="59" applyFont="1" applyBorder="1" applyAlignment="1">
      <alignment horizontal="center" vertical="center"/>
      <protection/>
    </xf>
    <xf numFmtId="0" fontId="21" fillId="0" borderId="19" xfId="59" applyFont="1" applyBorder="1" applyAlignment="1">
      <alignment horizontal="center" vertical="center"/>
      <protection/>
    </xf>
    <xf numFmtId="0" fontId="21" fillId="0" borderId="13" xfId="59" applyFont="1" applyBorder="1" applyAlignment="1">
      <alignment horizontal="center" vertical="center"/>
      <protection/>
    </xf>
    <xf numFmtId="0" fontId="11" fillId="0" borderId="13" xfId="59" applyFont="1" applyBorder="1" applyAlignment="1">
      <alignment horizontal="center"/>
      <protection/>
    </xf>
    <xf numFmtId="0" fontId="10" fillId="0" borderId="12" xfId="59" applyFont="1" applyBorder="1">
      <alignment/>
      <protection/>
    </xf>
    <xf numFmtId="0" fontId="2" fillId="0" borderId="31" xfId="59" applyFont="1" applyBorder="1" applyAlignment="1">
      <alignment horizontal="center"/>
      <protection/>
    </xf>
    <xf numFmtId="0" fontId="2" fillId="0" borderId="12" xfId="59" applyFont="1" applyBorder="1" applyAlignment="1">
      <alignment horizontal="center"/>
      <protection/>
    </xf>
    <xf numFmtId="0" fontId="1" fillId="0" borderId="12" xfId="59" applyFont="1" applyBorder="1">
      <alignment/>
      <protection/>
    </xf>
    <xf numFmtId="0" fontId="12" fillId="0" borderId="31" xfId="59" applyFont="1" applyBorder="1" applyAlignment="1">
      <alignment horizontal="center"/>
      <protection/>
    </xf>
    <xf numFmtId="0" fontId="8" fillId="0" borderId="12" xfId="59" applyFont="1" applyBorder="1">
      <alignment/>
      <protection/>
    </xf>
    <xf numFmtId="0" fontId="12" fillId="0" borderId="12" xfId="59" applyFont="1" applyBorder="1" applyAlignment="1">
      <alignment horizontal="center"/>
      <protection/>
    </xf>
    <xf numFmtId="0" fontId="8" fillId="0" borderId="13" xfId="59" applyFont="1" applyBorder="1" applyAlignment="1">
      <alignment horizontal="center"/>
      <protection/>
    </xf>
    <xf numFmtId="0" fontId="1" fillId="0" borderId="12" xfId="59" applyFont="1" applyBorder="1" applyAlignment="1">
      <alignment vertical="center"/>
      <protection/>
    </xf>
    <xf numFmtId="0" fontId="2" fillId="0" borderId="30" xfId="57" applyFont="1" applyBorder="1" applyAlignment="1">
      <alignment horizontal="right"/>
      <protection/>
    </xf>
    <xf numFmtId="0" fontId="2" fillId="0" borderId="41" xfId="57" applyFont="1" applyBorder="1" applyAlignment="1">
      <alignment horizontal="left"/>
      <protection/>
    </xf>
    <xf numFmtId="0" fontId="5" fillId="0" borderId="10" xfId="57" applyFont="1" applyBorder="1">
      <alignment/>
      <protection/>
    </xf>
    <xf numFmtId="0" fontId="1" fillId="0" borderId="31" xfId="57" applyBorder="1" applyAlignment="1">
      <alignment horizontal="right"/>
      <protection/>
    </xf>
    <xf numFmtId="0" fontId="1" fillId="0" borderId="0" xfId="57" applyBorder="1" applyAlignment="1">
      <alignment horizontal="left"/>
      <protection/>
    </xf>
    <xf numFmtId="0" fontId="4" fillId="0" borderId="39" xfId="57" applyFont="1" applyBorder="1" applyAlignment="1">
      <alignment horizontal="center"/>
      <protection/>
    </xf>
    <xf numFmtId="0" fontId="21" fillId="0" borderId="35" xfId="57" applyFont="1" applyBorder="1" applyAlignment="1">
      <alignment horizontal="center"/>
      <protection/>
    </xf>
    <xf numFmtId="0" fontId="21" fillId="0" borderId="0" xfId="57" applyFont="1" applyBorder="1" applyAlignment="1">
      <alignment horizontal="center"/>
      <protection/>
    </xf>
    <xf numFmtId="0" fontId="28" fillId="0" borderId="12" xfId="57" applyFont="1" applyBorder="1">
      <alignment/>
      <protection/>
    </xf>
    <xf numFmtId="0" fontId="28" fillId="0" borderId="19" xfId="57" applyFont="1" applyBorder="1">
      <alignment/>
      <protection/>
    </xf>
    <xf numFmtId="0" fontId="1" fillId="0" borderId="35" xfId="57" applyBorder="1" applyAlignment="1">
      <alignment horizontal="center"/>
      <protection/>
    </xf>
    <xf numFmtId="0" fontId="1" fillId="0" borderId="0" xfId="57" applyBorder="1" applyAlignment="1">
      <alignment horizontal="center"/>
      <protection/>
    </xf>
    <xf numFmtId="0" fontId="1" fillId="0" borderId="42" xfId="57" applyBorder="1" applyAlignment="1">
      <alignment horizontal="center"/>
      <protection/>
    </xf>
    <xf numFmtId="0" fontId="1" fillId="0" borderId="20" xfId="57" applyBorder="1" applyAlignment="1">
      <alignment horizontal="center"/>
      <protection/>
    </xf>
    <xf numFmtId="0" fontId="2" fillId="0" borderId="39" xfId="57" applyFont="1" applyBorder="1" applyAlignment="1">
      <alignment horizontal="center"/>
      <protection/>
    </xf>
    <xf numFmtId="0" fontId="1" fillId="0" borderId="10" xfId="57" applyFont="1" applyBorder="1">
      <alignment/>
      <protection/>
    </xf>
    <xf numFmtId="0" fontId="1" fillId="0" borderId="0" xfId="57" applyFont="1" applyBorder="1">
      <alignment/>
      <protection/>
    </xf>
    <xf numFmtId="0" fontId="4" fillId="0" borderId="41" xfId="58" applyFont="1" applyBorder="1" applyAlignment="1">
      <alignment horizontal="left"/>
      <protection/>
    </xf>
    <xf numFmtId="0" fontId="6" fillId="0" borderId="10" xfId="58" applyFont="1" applyBorder="1" applyAlignment="1">
      <alignment horizontal="center"/>
      <protection/>
    </xf>
    <xf numFmtId="0" fontId="5" fillId="0" borderId="11" xfId="58" applyFont="1" applyBorder="1" applyAlignment="1">
      <alignment horizontal="center"/>
      <protection/>
    </xf>
    <xf numFmtId="0" fontId="7" fillId="0" borderId="13" xfId="58" applyFont="1" applyBorder="1" applyAlignment="1">
      <alignment horizontal="center"/>
      <protection/>
    </xf>
    <xf numFmtId="0" fontId="4" fillId="0" borderId="0" xfId="58" applyFont="1" applyBorder="1" applyAlignment="1">
      <alignment horizontal="left"/>
      <protection/>
    </xf>
    <xf numFmtId="0" fontId="5" fillId="0" borderId="19" xfId="58" applyFont="1" applyBorder="1">
      <alignment/>
      <protection/>
    </xf>
    <xf numFmtId="0" fontId="6" fillId="0" borderId="19" xfId="58" applyFont="1" applyBorder="1" applyAlignment="1">
      <alignment horizontal="center"/>
      <protection/>
    </xf>
    <xf numFmtId="0" fontId="21" fillId="0" borderId="13" xfId="58" applyFont="1" applyBorder="1" applyAlignment="1">
      <alignment horizontal="center"/>
      <protection/>
    </xf>
    <xf numFmtId="0" fontId="5" fillId="0" borderId="31" xfId="58" applyFont="1" applyBorder="1" applyAlignment="1">
      <alignment horizontal="right"/>
      <protection/>
    </xf>
    <xf numFmtId="0" fontId="5" fillId="0" borderId="0" xfId="58" applyFont="1" applyBorder="1" applyAlignment="1">
      <alignment horizontal="left"/>
      <protection/>
    </xf>
    <xf numFmtId="0" fontId="5" fillId="0" borderId="13" xfId="58" applyFont="1" applyBorder="1">
      <alignment/>
      <protection/>
    </xf>
    <xf numFmtId="0" fontId="5" fillId="0" borderId="32" xfId="58" applyFont="1" applyBorder="1" applyAlignment="1">
      <alignment horizontal="right"/>
      <protection/>
    </xf>
    <xf numFmtId="0" fontId="5" fillId="0" borderId="20" xfId="58" applyFont="1" applyBorder="1" applyAlignment="1">
      <alignment horizontal="left"/>
      <protection/>
    </xf>
    <xf numFmtId="0" fontId="5" fillId="0" borderId="14" xfId="58" applyFont="1" applyBorder="1">
      <alignment/>
      <protection/>
    </xf>
    <xf numFmtId="0" fontId="5" fillId="0" borderId="15" xfId="58" applyFont="1" applyBorder="1">
      <alignment/>
      <protection/>
    </xf>
    <xf numFmtId="0" fontId="4" fillId="0" borderId="30" xfId="59" applyFont="1" applyBorder="1" applyAlignment="1">
      <alignment horizontal="right"/>
      <protection/>
    </xf>
    <xf numFmtId="0" fontId="4" fillId="0" borderId="41" xfId="59" applyFont="1" applyBorder="1" applyAlignment="1">
      <alignment horizontal="left"/>
      <protection/>
    </xf>
    <xf numFmtId="0" fontId="4" fillId="0" borderId="31" xfId="59" applyFont="1" applyBorder="1" applyAlignment="1">
      <alignment horizontal="right"/>
      <protection/>
    </xf>
    <xf numFmtId="0" fontId="4" fillId="0" borderId="19" xfId="59" applyFont="1" applyBorder="1" applyAlignment="1">
      <alignment horizontal="left"/>
      <protection/>
    </xf>
    <xf numFmtId="0" fontId="6" fillId="0" borderId="19" xfId="59" applyFont="1" applyBorder="1" applyAlignment="1">
      <alignment horizontal="center"/>
      <protection/>
    </xf>
    <xf numFmtId="0" fontId="21" fillId="0" borderId="13" xfId="59" applyFont="1" applyBorder="1" applyAlignment="1">
      <alignment horizontal="center"/>
      <protection/>
    </xf>
    <xf numFmtId="0" fontId="5" fillId="0" borderId="31" xfId="59" applyFont="1" applyBorder="1" applyAlignment="1">
      <alignment horizontal="right"/>
      <protection/>
    </xf>
    <xf numFmtId="0" fontId="5" fillId="0" borderId="0" xfId="59" applyFont="1" applyBorder="1" applyAlignment="1">
      <alignment horizontal="left"/>
      <protection/>
    </xf>
    <xf numFmtId="0" fontId="5" fillId="0" borderId="13" xfId="59" applyFont="1" applyBorder="1">
      <alignment/>
      <protection/>
    </xf>
    <xf numFmtId="0" fontId="5" fillId="0" borderId="32" xfId="59" applyFont="1" applyBorder="1" applyAlignment="1">
      <alignment horizontal="right"/>
      <protection/>
    </xf>
    <xf numFmtId="0" fontId="5" fillId="0" borderId="20" xfId="59" applyFont="1" applyBorder="1" applyAlignment="1">
      <alignment horizontal="left"/>
      <protection/>
    </xf>
    <xf numFmtId="0" fontId="5" fillId="0" borderId="14" xfId="59" applyFont="1" applyBorder="1">
      <alignment/>
      <protection/>
    </xf>
    <xf numFmtId="0" fontId="5" fillId="0" borderId="15" xfId="59" applyFont="1" applyBorder="1">
      <alignment/>
      <protection/>
    </xf>
    <xf numFmtId="0" fontId="4" fillId="0" borderId="16" xfId="59" applyFont="1" applyBorder="1" applyAlignment="1">
      <alignment horizontal="right"/>
      <protection/>
    </xf>
    <xf numFmtId="0" fontId="2" fillId="0" borderId="30" xfId="60" applyFont="1" applyBorder="1" applyAlignment="1">
      <alignment horizontal="right"/>
      <protection/>
    </xf>
    <xf numFmtId="0" fontId="2" fillId="0" borderId="41" xfId="60" applyFont="1" applyBorder="1" applyAlignment="1">
      <alignment horizontal="left"/>
      <protection/>
    </xf>
    <xf numFmtId="0" fontId="5" fillId="0" borderId="10" xfId="60" applyFont="1" applyBorder="1">
      <alignment/>
      <protection/>
    </xf>
    <xf numFmtId="0" fontId="6" fillId="0" borderId="10" xfId="60" applyFont="1" applyBorder="1" applyAlignment="1">
      <alignment horizontal="center"/>
      <protection/>
    </xf>
    <xf numFmtId="0" fontId="5" fillId="0" borderId="11" xfId="60" applyFont="1" applyBorder="1" applyAlignment="1">
      <alignment horizontal="center"/>
      <protection/>
    </xf>
    <xf numFmtId="0" fontId="7" fillId="0" borderId="13" xfId="60" applyFont="1" applyBorder="1" applyAlignment="1">
      <alignment horizontal="center"/>
      <protection/>
    </xf>
    <xf numFmtId="0" fontId="2" fillId="0" borderId="0" xfId="60" applyFont="1" applyBorder="1" applyAlignment="1">
      <alignment horizontal="left"/>
      <protection/>
    </xf>
    <xf numFmtId="0" fontId="5" fillId="0" borderId="19" xfId="60" applyFont="1" applyBorder="1">
      <alignment/>
      <protection/>
    </xf>
    <xf numFmtId="0" fontId="6" fillId="0" borderId="19" xfId="60" applyFont="1" applyBorder="1" applyAlignment="1">
      <alignment horizontal="center"/>
      <protection/>
    </xf>
    <xf numFmtId="0" fontId="21" fillId="0" borderId="13" xfId="60" applyFont="1" applyBorder="1" applyAlignment="1">
      <alignment horizontal="center"/>
      <protection/>
    </xf>
    <xf numFmtId="0" fontId="1" fillId="0" borderId="12" xfId="60" applyFont="1" applyBorder="1">
      <alignment/>
      <protection/>
    </xf>
    <xf numFmtId="0" fontId="6" fillId="0" borderId="18" xfId="60" applyFont="1" applyBorder="1" applyAlignment="1">
      <alignment horizontal="center"/>
      <protection/>
    </xf>
    <xf numFmtId="0" fontId="1" fillId="0" borderId="31" xfId="60" applyBorder="1" applyAlignment="1">
      <alignment horizontal="right"/>
      <protection/>
    </xf>
    <xf numFmtId="0" fontId="1" fillId="0" borderId="0" xfId="60" applyBorder="1" applyAlignment="1">
      <alignment horizontal="left"/>
      <protection/>
    </xf>
    <xf numFmtId="0" fontId="5" fillId="0" borderId="13" xfId="60" applyFont="1" applyBorder="1">
      <alignment/>
      <protection/>
    </xf>
    <xf numFmtId="0" fontId="29" fillId="0" borderId="0" xfId="0" applyFont="1" applyAlignment="1">
      <alignment horizontal="center"/>
    </xf>
    <xf numFmtId="0" fontId="9" fillId="0" borderId="10" xfId="57" applyFont="1" applyBorder="1" applyAlignment="1">
      <alignment horizontal="center"/>
      <protection/>
    </xf>
    <xf numFmtId="0" fontId="1" fillId="0" borderId="19" xfId="57" applyFont="1" applyBorder="1" applyAlignment="1">
      <alignment vertical="center"/>
      <protection/>
    </xf>
    <xf numFmtId="0" fontId="1" fillId="0" borderId="19" xfId="59" applyFont="1" applyBorder="1" applyAlignment="1">
      <alignment vertical="center"/>
      <protection/>
    </xf>
    <xf numFmtId="0" fontId="16" fillId="0" borderId="29" xfId="0" applyFont="1" applyBorder="1" applyAlignment="1">
      <alignment horizontal="center" vertical="center"/>
    </xf>
    <xf numFmtId="0" fontId="33" fillId="24" borderId="23" xfId="0" applyFont="1" applyFill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33" fillId="24" borderId="28" xfId="0" applyFont="1" applyFill="1" applyBorder="1" applyAlignment="1">
      <alignment horizontal="center" vertical="center" wrapText="1"/>
    </xf>
    <xf numFmtId="0" fontId="33" fillId="24" borderId="25" xfId="0" applyFont="1" applyFill="1" applyBorder="1" applyAlignment="1">
      <alignment horizontal="center" vertical="center" wrapText="1"/>
    </xf>
    <xf numFmtId="0" fontId="14" fillId="0" borderId="23" xfId="58" applyFont="1" applyBorder="1" applyAlignment="1">
      <alignment horizontal="center" vertical="center"/>
      <protection/>
    </xf>
    <xf numFmtId="0" fontId="14" fillId="0" borderId="0" xfId="58" applyFont="1" applyAlignment="1">
      <alignment vertical="center"/>
      <protection/>
    </xf>
    <xf numFmtId="0" fontId="14" fillId="0" borderId="12" xfId="58" applyFont="1" applyBorder="1" applyAlignment="1">
      <alignment horizontal="center" vertical="center"/>
      <protection/>
    </xf>
    <xf numFmtId="0" fontId="14" fillId="0" borderId="25" xfId="58" applyFont="1" applyBorder="1" applyAlignment="1">
      <alignment horizontal="center" vertical="center"/>
      <protection/>
    </xf>
    <xf numFmtId="0" fontId="14" fillId="0" borderId="12" xfId="58" applyFont="1" applyBorder="1" applyAlignment="1">
      <alignment vertical="center"/>
      <protection/>
    </xf>
    <xf numFmtId="0" fontId="14" fillId="0" borderId="29" xfId="58" applyFont="1" applyBorder="1" applyAlignment="1">
      <alignment horizontal="center" vertical="center"/>
      <protection/>
    </xf>
    <xf numFmtId="0" fontId="14" fillId="0" borderId="21" xfId="58" applyFont="1" applyBorder="1" applyAlignment="1">
      <alignment vertical="center"/>
      <protection/>
    </xf>
    <xf numFmtId="0" fontId="14" fillId="0" borderId="21" xfId="58" applyFont="1" applyBorder="1" applyAlignment="1">
      <alignment horizontal="center" vertical="center"/>
      <protection/>
    </xf>
    <xf numFmtId="0" fontId="14" fillId="0" borderId="28" xfId="58" applyFont="1" applyBorder="1" applyAlignment="1">
      <alignment horizontal="center" vertical="center"/>
      <protection/>
    </xf>
    <xf numFmtId="0" fontId="14" fillId="0" borderId="38" xfId="58" applyFont="1" applyBorder="1" applyAlignment="1">
      <alignment horizontal="center" vertical="center"/>
      <protection/>
    </xf>
    <xf numFmtId="0" fontId="14" fillId="0" borderId="27" xfId="58" applyFont="1" applyBorder="1" applyAlignment="1">
      <alignment vertical="center"/>
      <protection/>
    </xf>
    <xf numFmtId="0" fontId="32" fillId="24" borderId="22" xfId="0" applyFont="1" applyFill="1" applyBorder="1" applyAlignment="1">
      <alignment vertical="center" wrapText="1"/>
    </xf>
    <xf numFmtId="0" fontId="14" fillId="0" borderId="43" xfId="0" applyFont="1" applyBorder="1" applyAlignment="1">
      <alignment horizontal="center" vertical="center"/>
    </xf>
    <xf numFmtId="0" fontId="14" fillId="24" borderId="43" xfId="0" applyFont="1" applyFill="1" applyBorder="1" applyAlignment="1">
      <alignment horizontal="center" vertical="center"/>
    </xf>
    <xf numFmtId="0" fontId="16" fillId="24" borderId="43" xfId="0" applyFont="1" applyFill="1" applyBorder="1" applyAlignment="1">
      <alignment horizontal="center" vertical="center"/>
    </xf>
    <xf numFmtId="0" fontId="33" fillId="24" borderId="43" xfId="0" applyFont="1" applyFill="1" applyBorder="1" applyAlignment="1">
      <alignment horizontal="center" vertical="center" wrapText="1"/>
    </xf>
    <xf numFmtId="0" fontId="35" fillId="24" borderId="22" xfId="0" applyFont="1" applyFill="1" applyBorder="1" applyAlignment="1">
      <alignment vertical="center" wrapText="1"/>
    </xf>
    <xf numFmtId="0" fontId="33" fillId="24" borderId="22" xfId="0" applyFont="1" applyFill="1" applyBorder="1" applyAlignment="1">
      <alignment horizontal="center" vertical="center" wrapText="1"/>
    </xf>
    <xf numFmtId="0" fontId="14" fillId="24" borderId="44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33" fillId="24" borderId="44" xfId="0" applyFont="1" applyFill="1" applyBorder="1" applyAlignment="1">
      <alignment horizontal="center" vertical="center" wrapText="1"/>
    </xf>
    <xf numFmtId="0" fontId="18" fillId="25" borderId="21" xfId="0" applyFont="1" applyFill="1" applyBorder="1" applyAlignment="1">
      <alignment horizontal="center" vertical="center" wrapText="1"/>
    </xf>
    <xf numFmtId="0" fontId="33" fillId="25" borderId="21" xfId="0" applyFont="1" applyFill="1" applyBorder="1" applyAlignment="1">
      <alignment horizontal="center" vertical="center" wrapText="1"/>
    </xf>
    <xf numFmtId="0" fontId="14" fillId="25" borderId="21" xfId="0" applyFont="1" applyFill="1" applyBorder="1" applyAlignment="1">
      <alignment horizontal="center" vertical="center"/>
    </xf>
    <xf numFmtId="0" fontId="32" fillId="25" borderId="21" xfId="0" applyFont="1" applyFill="1" applyBorder="1" applyAlignment="1">
      <alignment horizontal="center" vertical="center" wrapText="1"/>
    </xf>
    <xf numFmtId="0" fontId="33" fillId="25" borderId="25" xfId="0" applyFont="1" applyFill="1" applyBorder="1" applyAlignment="1">
      <alignment horizontal="center" vertical="center" wrapText="1"/>
    </xf>
    <xf numFmtId="0" fontId="14" fillId="25" borderId="43" xfId="0" applyFont="1" applyFill="1" applyBorder="1" applyAlignment="1">
      <alignment horizontal="center" vertical="center"/>
    </xf>
    <xf numFmtId="0" fontId="14" fillId="25" borderId="25" xfId="0" applyFont="1" applyFill="1" applyBorder="1" applyAlignment="1">
      <alignment horizontal="center" vertical="center"/>
    </xf>
    <xf numFmtId="0" fontId="34" fillId="25" borderId="29" xfId="0" applyFont="1" applyFill="1" applyBorder="1" applyAlignment="1">
      <alignment horizontal="center" vertical="center" wrapText="1"/>
    </xf>
    <xf numFmtId="0" fontId="18" fillId="25" borderId="29" xfId="0" applyFont="1" applyFill="1" applyBorder="1" applyAlignment="1">
      <alignment horizontal="center" vertical="center" wrapText="1"/>
    </xf>
    <xf numFmtId="0" fontId="16" fillId="25" borderId="29" xfId="0" applyFont="1" applyFill="1" applyBorder="1" applyAlignment="1">
      <alignment horizontal="center" vertical="center"/>
    </xf>
    <xf numFmtId="0" fontId="18" fillId="22" borderId="21" xfId="0" applyFont="1" applyFill="1" applyBorder="1" applyAlignment="1">
      <alignment horizontal="center" vertical="center" wrapText="1"/>
    </xf>
    <xf numFmtId="0" fontId="14" fillId="24" borderId="29" xfId="0" applyFont="1" applyFill="1" applyBorder="1" applyAlignment="1">
      <alignment horizontal="center" vertical="center"/>
    </xf>
    <xf numFmtId="0" fontId="14" fillId="25" borderId="28" xfId="0" applyFont="1" applyFill="1" applyBorder="1" applyAlignment="1">
      <alignment horizontal="center" vertical="center"/>
    </xf>
    <xf numFmtId="0" fontId="16" fillId="25" borderId="28" xfId="0" applyFont="1" applyFill="1" applyBorder="1" applyAlignment="1">
      <alignment horizontal="center" vertical="center"/>
    </xf>
    <xf numFmtId="0" fontId="33" fillId="25" borderId="28" xfId="0" applyFont="1" applyFill="1" applyBorder="1" applyAlignment="1">
      <alignment horizontal="center" vertical="center" wrapText="1"/>
    </xf>
    <xf numFmtId="0" fontId="16" fillId="25" borderId="29" xfId="0" applyFont="1" applyFill="1" applyBorder="1" applyAlignment="1">
      <alignment horizontal="center" vertical="center" wrapText="1"/>
    </xf>
    <xf numFmtId="0" fontId="16" fillId="22" borderId="21" xfId="0" applyFont="1" applyFill="1" applyBorder="1" applyAlignment="1">
      <alignment horizontal="center" vertical="center"/>
    </xf>
    <xf numFmtId="0" fontId="18" fillId="25" borderId="25" xfId="0" applyFont="1" applyFill="1" applyBorder="1" applyAlignment="1">
      <alignment horizontal="center" wrapText="1"/>
    </xf>
    <xf numFmtId="0" fontId="18" fillId="25" borderId="29" xfId="0" applyFont="1" applyFill="1" applyBorder="1" applyAlignment="1">
      <alignment horizontal="center" wrapText="1"/>
    </xf>
    <xf numFmtId="0" fontId="16" fillId="25" borderId="0" xfId="0" applyFont="1" applyFill="1" applyBorder="1" applyAlignment="1">
      <alignment horizontal="center"/>
    </xf>
    <xf numFmtId="0" fontId="16" fillId="25" borderId="25" xfId="0" applyFont="1" applyFill="1" applyBorder="1" applyAlignment="1">
      <alignment horizontal="center"/>
    </xf>
    <xf numFmtId="0" fontId="31" fillId="0" borderId="21" xfId="0" applyFont="1" applyBorder="1" applyAlignment="1">
      <alignment/>
    </xf>
    <xf numFmtId="0" fontId="14" fillId="0" borderId="21" xfId="0" applyFont="1" applyBorder="1" applyAlignment="1">
      <alignment/>
    </xf>
    <xf numFmtId="0" fontId="14" fillId="24" borderId="21" xfId="0" applyFont="1" applyFill="1" applyBorder="1" applyAlignment="1">
      <alignment/>
    </xf>
    <xf numFmtId="0" fontId="16" fillId="24" borderId="21" xfId="57" applyFont="1" applyFill="1" applyBorder="1" applyAlignment="1">
      <alignment horizontal="center" vertical="center"/>
      <protection/>
    </xf>
    <xf numFmtId="0" fontId="16" fillId="24" borderId="21" xfId="57" applyFont="1" applyFill="1" applyBorder="1" applyAlignment="1">
      <alignment horizontal="center" vertical="center" wrapText="1"/>
      <protection/>
    </xf>
    <xf numFmtId="0" fontId="16" fillId="24" borderId="21" xfId="0" applyFont="1" applyFill="1" applyBorder="1" applyAlignment="1">
      <alignment horizontal="center" vertical="center"/>
    </xf>
    <xf numFmtId="0" fontId="16" fillId="0" borderId="21" xfId="0" applyFont="1" applyBorder="1" applyAlignment="1">
      <alignment vertical="center"/>
    </xf>
    <xf numFmtId="0" fontId="16" fillId="0" borderId="21" xfId="0" applyFont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49" fontId="30" fillId="11" borderId="21" xfId="0" applyNumberFormat="1" applyFont="1" applyFill="1" applyBorder="1" applyAlignment="1">
      <alignment horizontal="center" vertical="center"/>
    </xf>
    <xf numFmtId="49" fontId="30" fillId="11" borderId="21" xfId="0" applyNumberFormat="1" applyFont="1" applyFill="1" applyBorder="1" applyAlignment="1">
      <alignment vertical="center"/>
    </xf>
    <xf numFmtId="0" fontId="56" fillId="0" borderId="0" xfId="0" applyFont="1" applyBorder="1" applyAlignment="1">
      <alignment horizontal="left"/>
    </xf>
    <xf numFmtId="0" fontId="57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19" fillId="0" borderId="21" xfId="57" applyFont="1" applyBorder="1" applyAlignment="1">
      <alignment horizontal="center"/>
      <protection/>
    </xf>
    <xf numFmtId="0" fontId="19" fillId="0" borderId="21" xfId="57" applyFont="1" applyBorder="1">
      <alignment/>
      <protection/>
    </xf>
    <xf numFmtId="0" fontId="58" fillId="24" borderId="21" xfId="0" applyFont="1" applyFill="1" applyBorder="1" applyAlignment="1">
      <alignment horizontal="center" vertical="center"/>
    </xf>
    <xf numFmtId="0" fontId="58" fillId="24" borderId="0" xfId="0" applyFont="1" applyFill="1" applyBorder="1" applyAlignment="1">
      <alignment/>
    </xf>
    <xf numFmtId="0" fontId="19" fillId="0" borderId="21" xfId="57" applyNumberFormat="1" applyFont="1" applyBorder="1" applyAlignment="1">
      <alignment horizontal="center"/>
      <protection/>
    </xf>
    <xf numFmtId="0" fontId="58" fillId="24" borderId="45" xfId="0" applyFont="1" applyFill="1" applyBorder="1" applyAlignment="1">
      <alignment horizontal="center" vertical="center"/>
    </xf>
    <xf numFmtId="0" fontId="33" fillId="0" borderId="21" xfId="57" applyFont="1" applyBorder="1" applyAlignment="1">
      <alignment horizontal="center"/>
      <protection/>
    </xf>
    <xf numFmtId="0" fontId="33" fillId="0" borderId="21" xfId="57" applyFont="1" applyBorder="1">
      <alignment/>
      <protection/>
    </xf>
    <xf numFmtId="0" fontId="56" fillId="24" borderId="45" xfId="0" applyFont="1" applyFill="1" applyBorder="1" applyAlignment="1">
      <alignment horizontal="center" vertical="center"/>
    </xf>
    <xf numFmtId="0" fontId="56" fillId="24" borderId="21" xfId="0" applyFont="1" applyFill="1" applyBorder="1" applyAlignment="1">
      <alignment horizontal="center" vertical="center"/>
    </xf>
    <xf numFmtId="0" fontId="56" fillId="24" borderId="0" xfId="0" applyFont="1" applyFill="1" applyBorder="1" applyAlignment="1">
      <alignment/>
    </xf>
    <xf numFmtId="0" fontId="58" fillId="24" borderId="46" xfId="0" applyFont="1" applyFill="1" applyBorder="1" applyAlignment="1">
      <alignment horizontal="center" vertical="center"/>
    </xf>
    <xf numFmtId="0" fontId="58" fillId="24" borderId="22" xfId="0" applyFont="1" applyFill="1" applyBorder="1" applyAlignment="1">
      <alignment horizontal="center" vertical="center"/>
    </xf>
    <xf numFmtId="0" fontId="33" fillId="24" borderId="21" xfId="57" applyFont="1" applyFill="1" applyBorder="1" applyAlignment="1">
      <alignment horizontal="center"/>
      <protection/>
    </xf>
    <xf numFmtId="0" fontId="33" fillId="24" borderId="21" xfId="57" applyFont="1" applyFill="1" applyBorder="1">
      <alignment/>
      <protection/>
    </xf>
    <xf numFmtId="0" fontId="58" fillId="24" borderId="0" xfId="0" applyFont="1" applyFill="1" applyBorder="1" applyAlignment="1">
      <alignment horizontal="center"/>
    </xf>
    <xf numFmtId="0" fontId="33" fillId="0" borderId="0" xfId="57" applyFont="1" applyBorder="1" applyAlignment="1">
      <alignment horizontal="center"/>
      <protection/>
    </xf>
    <xf numFmtId="0" fontId="33" fillId="0" borderId="0" xfId="57" applyFont="1" applyBorder="1">
      <alignment/>
      <protection/>
    </xf>
    <xf numFmtId="0" fontId="56" fillId="24" borderId="0" xfId="0" applyFont="1" applyFill="1" applyBorder="1" applyAlignment="1">
      <alignment horizontal="center"/>
    </xf>
    <xf numFmtId="0" fontId="59" fillId="24" borderId="0" xfId="0" applyFont="1" applyFill="1" applyBorder="1" applyAlignment="1">
      <alignment horizontal="center"/>
    </xf>
    <xf numFmtId="0" fontId="29" fillId="24" borderId="0" xfId="0" applyFont="1" applyFill="1" applyBorder="1" applyAlignment="1">
      <alignment horizontal="center"/>
    </xf>
    <xf numFmtId="0" fontId="56" fillId="0" borderId="0" xfId="0" applyFont="1" applyAlignment="1">
      <alignment/>
    </xf>
    <xf numFmtId="49" fontId="60" fillId="0" borderId="37" xfId="57" applyNumberFormat="1" applyFont="1" applyFill="1" applyBorder="1" applyAlignment="1" applyProtection="1">
      <alignment horizontal="center" vertical="center" wrapText="1"/>
      <protection/>
    </xf>
    <xf numFmtId="49" fontId="61" fillId="0" borderId="22" xfId="61" applyNumberFormat="1" applyFont="1" applyFill="1" applyBorder="1" applyAlignment="1" applyProtection="1">
      <alignment horizontal="left" vertical="center"/>
      <protection/>
    </xf>
    <xf numFmtId="0" fontId="35" fillId="0" borderId="22" xfId="0" applyFont="1" applyBorder="1" applyAlignment="1">
      <alignment wrapText="1"/>
    </xf>
    <xf numFmtId="0" fontId="33" fillId="24" borderId="43" xfId="0" applyFont="1" applyFill="1" applyBorder="1" applyAlignment="1">
      <alignment horizontal="center" vertical="center" wrapText="1"/>
    </xf>
    <xf numFmtId="0" fontId="56" fillId="25" borderId="21" xfId="0" applyFont="1" applyFill="1" applyBorder="1" applyAlignment="1">
      <alignment horizontal="center" vertical="center" wrapText="1"/>
    </xf>
    <xf numFmtId="0" fontId="56" fillId="24" borderId="25" xfId="0" applyFont="1" applyFill="1" applyBorder="1" applyAlignment="1">
      <alignment horizontal="center" vertical="center" wrapText="1"/>
    </xf>
    <xf numFmtId="0" fontId="56" fillId="24" borderId="44" xfId="0" applyFont="1" applyFill="1" applyBorder="1" applyAlignment="1">
      <alignment horizontal="center"/>
    </xf>
    <xf numFmtId="0" fontId="56" fillId="24" borderId="44" xfId="0" applyFont="1" applyFill="1" applyBorder="1" applyAlignment="1">
      <alignment/>
    </xf>
    <xf numFmtId="0" fontId="62" fillId="0" borderId="21" xfId="57" applyFont="1" applyBorder="1" applyAlignment="1">
      <alignment horizontal="center"/>
      <protection/>
    </xf>
    <xf numFmtId="0" fontId="34" fillId="0" borderId="21" xfId="57" applyFont="1" applyBorder="1" applyAlignment="1">
      <alignment horizontal="center" vertical="center" wrapText="1"/>
      <protection/>
    </xf>
    <xf numFmtId="0" fontId="34" fillId="0" borderId="30" xfId="57" applyFont="1" applyBorder="1" applyAlignment="1">
      <alignment horizontal="center"/>
      <protection/>
    </xf>
    <xf numFmtId="0" fontId="34" fillId="0" borderId="10" xfId="57" applyFont="1" applyBorder="1" applyAlignment="1">
      <alignment horizontal="center"/>
      <protection/>
    </xf>
    <xf numFmtId="0" fontId="19" fillId="0" borderId="10" xfId="57" applyFont="1" applyBorder="1">
      <alignment/>
      <protection/>
    </xf>
    <xf numFmtId="0" fontId="33" fillId="0" borderId="10" xfId="57" applyFont="1" applyBorder="1">
      <alignment/>
      <protection/>
    </xf>
    <xf numFmtId="0" fontId="63" fillId="0" borderId="10" xfId="57" applyFont="1" applyBorder="1" applyAlignment="1">
      <alignment horizontal="center"/>
      <protection/>
    </xf>
    <xf numFmtId="0" fontId="64" fillId="0" borderId="13" xfId="57" applyFont="1" applyBorder="1" applyAlignment="1">
      <alignment horizontal="center" wrapText="1"/>
      <protection/>
    </xf>
    <xf numFmtId="0" fontId="65" fillId="0" borderId="0" xfId="62" applyFont="1" applyAlignment="1">
      <alignment horizontal="center" vertical="center"/>
      <protection/>
    </xf>
    <xf numFmtId="0" fontId="18" fillId="0" borderId="31" xfId="57" applyFont="1" applyBorder="1" applyAlignment="1">
      <alignment horizontal="center"/>
      <protection/>
    </xf>
    <xf numFmtId="0" fontId="18" fillId="0" borderId="12" xfId="57" applyFont="1" applyBorder="1" applyAlignment="1">
      <alignment horizontal="center"/>
      <protection/>
    </xf>
    <xf numFmtId="0" fontId="19" fillId="0" borderId="12" xfId="57" applyFont="1" applyBorder="1">
      <alignment/>
      <protection/>
    </xf>
    <xf numFmtId="0" fontId="33" fillId="0" borderId="12" xfId="57" applyFont="1" applyBorder="1">
      <alignment/>
      <protection/>
    </xf>
    <xf numFmtId="0" fontId="63" fillId="0" borderId="12" xfId="57" applyFont="1" applyBorder="1" applyAlignment="1">
      <alignment horizontal="center"/>
      <protection/>
    </xf>
    <xf numFmtId="0" fontId="64" fillId="0" borderId="13" xfId="57" applyFont="1" applyBorder="1" applyAlignment="1">
      <alignment horizontal="left" wrapText="1"/>
      <protection/>
    </xf>
    <xf numFmtId="0" fontId="66" fillId="0" borderId="31" xfId="57" applyFont="1" applyBorder="1" applyAlignment="1">
      <alignment horizontal="center" vertical="center"/>
      <protection/>
    </xf>
    <xf numFmtId="0" fontId="66" fillId="0" borderId="12" xfId="57" applyFont="1" applyBorder="1" applyAlignment="1">
      <alignment horizontal="center" vertical="center"/>
      <protection/>
    </xf>
    <xf numFmtId="0" fontId="19" fillId="0" borderId="12" xfId="57" applyFont="1" applyBorder="1" applyAlignment="1">
      <alignment vertical="center"/>
      <protection/>
    </xf>
    <xf numFmtId="0" fontId="19" fillId="0" borderId="19" xfId="57" applyFont="1" applyBorder="1" applyAlignment="1">
      <alignment vertical="center" wrapText="1"/>
      <protection/>
    </xf>
    <xf numFmtId="0" fontId="66" fillId="0" borderId="19" xfId="57" applyFont="1" applyBorder="1" applyAlignment="1">
      <alignment horizontal="center" vertical="center"/>
      <protection/>
    </xf>
    <xf numFmtId="0" fontId="66" fillId="0" borderId="13" xfId="57" applyFont="1" applyBorder="1" applyAlignment="1">
      <alignment horizontal="center" vertical="center"/>
      <protection/>
    </xf>
    <xf numFmtId="0" fontId="67" fillId="0" borderId="31" xfId="57" applyFont="1" applyBorder="1" applyAlignment="1">
      <alignment horizontal="center"/>
      <protection/>
    </xf>
    <xf numFmtId="0" fontId="67" fillId="0" borderId="12" xfId="57" applyFont="1" applyBorder="1" applyAlignment="1">
      <alignment horizontal="center"/>
      <protection/>
    </xf>
    <xf numFmtId="0" fontId="68" fillId="0" borderId="12" xfId="57" applyFont="1" applyBorder="1">
      <alignment/>
      <protection/>
    </xf>
    <xf numFmtId="0" fontId="69" fillId="0" borderId="13" xfId="57" applyFont="1" applyBorder="1" applyAlignment="1">
      <alignment horizontal="center"/>
      <protection/>
    </xf>
    <xf numFmtId="0" fontId="34" fillId="0" borderId="31" xfId="57" applyFont="1" applyBorder="1" applyAlignment="1">
      <alignment horizontal="center"/>
      <protection/>
    </xf>
    <xf numFmtId="0" fontId="34" fillId="0" borderId="12" xfId="57" applyFont="1" applyBorder="1" applyAlignment="1">
      <alignment horizontal="center"/>
      <protection/>
    </xf>
    <xf numFmtId="0" fontId="63" fillId="0" borderId="19" xfId="57" applyFont="1" applyBorder="1" applyAlignment="1">
      <alignment horizontal="center"/>
      <protection/>
    </xf>
    <xf numFmtId="0" fontId="69" fillId="0" borderId="13" xfId="57" applyFont="1" applyBorder="1" applyAlignment="1">
      <alignment horizontal="left"/>
      <protection/>
    </xf>
    <xf numFmtId="0" fontId="70" fillId="0" borderId="0" xfId="0" applyFont="1" applyAlignment="1">
      <alignment/>
    </xf>
    <xf numFmtId="0" fontId="19" fillId="0" borderId="31" xfId="57" applyFont="1" applyBorder="1" applyAlignment="1">
      <alignment horizontal="center"/>
      <protection/>
    </xf>
    <xf numFmtId="0" fontId="19" fillId="0" borderId="12" xfId="57" applyFont="1" applyBorder="1" applyAlignment="1">
      <alignment horizontal="center"/>
      <protection/>
    </xf>
    <xf numFmtId="0" fontId="33" fillId="0" borderId="13" xfId="57" applyFont="1" applyBorder="1">
      <alignment/>
      <protection/>
    </xf>
    <xf numFmtId="0" fontId="71" fillId="0" borderId="31" xfId="57" applyFont="1" applyBorder="1" applyAlignment="1">
      <alignment horizontal="center"/>
      <protection/>
    </xf>
    <xf numFmtId="0" fontId="71" fillId="0" borderId="14" xfId="57" applyFont="1" applyBorder="1" applyAlignment="1">
      <alignment horizontal="center"/>
      <protection/>
    </xf>
    <xf numFmtId="0" fontId="71" fillId="0" borderId="12" xfId="57" applyFont="1" applyBorder="1" applyAlignment="1">
      <alignment horizontal="center"/>
      <protection/>
    </xf>
    <xf numFmtId="0" fontId="72" fillId="0" borderId="13" xfId="57" applyFont="1" applyBorder="1" applyAlignment="1">
      <alignment horizontal="center"/>
      <protection/>
    </xf>
    <xf numFmtId="0" fontId="34" fillId="0" borderId="16" xfId="57" applyFont="1" applyBorder="1" applyAlignment="1">
      <alignment horizontal="right"/>
      <protection/>
    </xf>
    <xf numFmtId="0" fontId="34" fillId="0" borderId="16" xfId="57" applyFont="1" applyBorder="1" applyAlignment="1">
      <alignment horizontal="center"/>
      <protection/>
    </xf>
    <xf numFmtId="0" fontId="34" fillId="0" borderId="17" xfId="57" applyFont="1" applyBorder="1" applyAlignment="1">
      <alignment horizontal="center"/>
      <protection/>
    </xf>
    <xf numFmtId="0" fontId="32" fillId="0" borderId="22" xfId="0" applyFont="1" applyBorder="1" applyAlignment="1">
      <alignment wrapText="1"/>
    </xf>
    <xf numFmtId="0" fontId="33" fillId="24" borderId="23" xfId="0" applyFont="1" applyFill="1" applyBorder="1" applyAlignment="1">
      <alignment horizontal="center" vertical="center" wrapText="1"/>
    </xf>
    <xf numFmtId="0" fontId="56" fillId="24" borderId="28" xfId="0" applyFont="1" applyFill="1" applyBorder="1" applyAlignment="1">
      <alignment/>
    </xf>
    <xf numFmtId="0" fontId="34" fillId="0" borderId="30" xfId="59" applyFont="1" applyBorder="1" applyAlignment="1">
      <alignment horizontal="center"/>
      <protection/>
    </xf>
    <xf numFmtId="0" fontId="34" fillId="0" borderId="10" xfId="59" applyFont="1" applyBorder="1" applyAlignment="1">
      <alignment horizontal="center"/>
      <protection/>
    </xf>
    <xf numFmtId="0" fontId="19" fillId="0" borderId="10" xfId="59" applyFont="1" applyBorder="1">
      <alignment/>
      <protection/>
    </xf>
    <xf numFmtId="0" fontId="33" fillId="0" borderId="10" xfId="59" applyFont="1" applyBorder="1">
      <alignment/>
      <protection/>
    </xf>
    <xf numFmtId="0" fontId="63" fillId="0" borderId="10" xfId="59" applyFont="1" applyBorder="1" applyAlignment="1">
      <alignment horizontal="center"/>
      <protection/>
    </xf>
    <xf numFmtId="0" fontId="33" fillId="0" borderId="11" xfId="59" applyFont="1" applyBorder="1" applyAlignment="1">
      <alignment horizontal="center"/>
      <protection/>
    </xf>
    <xf numFmtId="0" fontId="18" fillId="0" borderId="31" xfId="59" applyFont="1" applyBorder="1" applyAlignment="1">
      <alignment horizontal="center"/>
      <protection/>
    </xf>
    <xf numFmtId="0" fontId="18" fillId="0" borderId="12" xfId="59" applyFont="1" applyBorder="1" applyAlignment="1">
      <alignment horizontal="center"/>
      <protection/>
    </xf>
    <xf numFmtId="0" fontId="19" fillId="0" borderId="12" xfId="59" applyFont="1" applyBorder="1">
      <alignment/>
      <protection/>
    </xf>
    <xf numFmtId="0" fontId="33" fillId="0" borderId="12" xfId="59" applyFont="1" applyBorder="1">
      <alignment/>
      <protection/>
    </xf>
    <xf numFmtId="0" fontId="63" fillId="0" borderId="12" xfId="59" applyFont="1" applyBorder="1" applyAlignment="1">
      <alignment horizontal="center"/>
      <protection/>
    </xf>
    <xf numFmtId="0" fontId="69" fillId="0" borderId="13" xfId="59" applyFont="1" applyBorder="1" applyAlignment="1">
      <alignment horizontal="center"/>
      <protection/>
    </xf>
    <xf numFmtId="0" fontId="66" fillId="0" borderId="31" xfId="59" applyFont="1" applyBorder="1" applyAlignment="1">
      <alignment horizontal="center" vertical="center"/>
      <protection/>
    </xf>
    <xf numFmtId="0" fontId="66" fillId="0" borderId="12" xfId="59" applyFont="1" applyBorder="1" applyAlignment="1">
      <alignment horizontal="center" vertical="center"/>
      <protection/>
    </xf>
    <xf numFmtId="0" fontId="19" fillId="0" borderId="12" xfId="59" applyFont="1" applyBorder="1" applyAlignment="1">
      <alignment vertical="center"/>
      <protection/>
    </xf>
    <xf numFmtId="0" fontId="19" fillId="0" borderId="19" xfId="59" applyFont="1" applyBorder="1" applyAlignment="1">
      <alignment vertical="center" wrapText="1"/>
      <protection/>
    </xf>
    <xf numFmtId="0" fontId="66" fillId="0" borderId="19" xfId="59" applyFont="1" applyBorder="1" applyAlignment="1">
      <alignment horizontal="center" vertical="center"/>
      <protection/>
    </xf>
    <xf numFmtId="0" fontId="66" fillId="0" borderId="13" xfId="59" applyFont="1" applyBorder="1" applyAlignment="1">
      <alignment horizontal="center" vertical="center"/>
      <protection/>
    </xf>
    <xf numFmtId="0" fontId="67" fillId="0" borderId="31" xfId="59" applyFont="1" applyBorder="1" applyAlignment="1">
      <alignment horizontal="center"/>
      <protection/>
    </xf>
    <xf numFmtId="0" fontId="67" fillId="0" borderId="12" xfId="59" applyFont="1" applyBorder="1" applyAlignment="1">
      <alignment horizontal="center"/>
      <protection/>
    </xf>
    <xf numFmtId="0" fontId="34" fillId="0" borderId="31" xfId="59" applyFont="1" applyBorder="1" applyAlignment="1">
      <alignment horizontal="center"/>
      <protection/>
    </xf>
    <xf numFmtId="0" fontId="34" fillId="0" borderId="12" xfId="59" applyFont="1" applyBorder="1" applyAlignment="1">
      <alignment horizontal="center"/>
      <protection/>
    </xf>
    <xf numFmtId="0" fontId="71" fillId="0" borderId="31" xfId="59" applyFont="1" applyBorder="1" applyAlignment="1">
      <alignment horizontal="center"/>
      <protection/>
    </xf>
    <xf numFmtId="0" fontId="71" fillId="0" borderId="14" xfId="59" applyFont="1" applyBorder="1" applyAlignment="1">
      <alignment horizontal="center"/>
      <protection/>
    </xf>
    <xf numFmtId="0" fontId="72" fillId="0" borderId="12" xfId="59" applyFont="1" applyBorder="1">
      <alignment/>
      <protection/>
    </xf>
    <xf numFmtId="0" fontId="71" fillId="0" borderId="12" xfId="59" applyFont="1" applyBorder="1" applyAlignment="1">
      <alignment horizontal="center"/>
      <protection/>
    </xf>
    <xf numFmtId="0" fontId="72" fillId="0" borderId="13" xfId="59" applyFont="1" applyBorder="1" applyAlignment="1">
      <alignment horizontal="center"/>
      <protection/>
    </xf>
    <xf numFmtId="0" fontId="34" fillId="0" borderId="16" xfId="59" applyFont="1" applyBorder="1" applyAlignment="1">
      <alignment horizontal="right"/>
      <protection/>
    </xf>
    <xf numFmtId="0" fontId="34" fillId="0" borderId="16" xfId="59" applyFont="1" applyBorder="1" applyAlignment="1">
      <alignment horizontal="center"/>
      <protection/>
    </xf>
    <xf numFmtId="0" fontId="34" fillId="0" borderId="17" xfId="59" applyFont="1" applyBorder="1" applyAlignment="1">
      <alignment horizontal="center"/>
      <protection/>
    </xf>
    <xf numFmtId="0" fontId="56" fillId="24" borderId="44" xfId="0" applyFont="1" applyFill="1" applyBorder="1" applyAlignment="1">
      <alignment horizontal="center" wrapText="1"/>
    </xf>
    <xf numFmtId="0" fontId="56" fillId="24" borderId="25" xfId="0" applyFont="1" applyFill="1" applyBorder="1" applyAlignment="1">
      <alignment horizontal="center"/>
    </xf>
    <xf numFmtId="0" fontId="56" fillId="25" borderId="21" xfId="0" applyFont="1" applyFill="1" applyBorder="1" applyAlignment="1">
      <alignment horizontal="center" wrapText="1"/>
    </xf>
    <xf numFmtId="0" fontId="56" fillId="25" borderId="0" xfId="0" applyFont="1" applyFill="1" applyAlignment="1">
      <alignment/>
    </xf>
    <xf numFmtId="0" fontId="34" fillId="0" borderId="30" xfId="57" applyFont="1" applyBorder="1" applyAlignment="1">
      <alignment horizontal="right"/>
      <protection/>
    </xf>
    <xf numFmtId="0" fontId="34" fillId="0" borderId="41" xfId="57" applyFont="1" applyBorder="1" applyAlignment="1">
      <alignment horizontal="left"/>
      <protection/>
    </xf>
    <xf numFmtId="0" fontId="34" fillId="0" borderId="31" xfId="57" applyFont="1" applyBorder="1" applyAlignment="1">
      <alignment horizontal="right"/>
      <protection/>
    </xf>
    <xf numFmtId="0" fontId="34" fillId="0" borderId="0" xfId="57" applyFont="1" applyBorder="1" applyAlignment="1">
      <alignment horizontal="left"/>
      <protection/>
    </xf>
    <xf numFmtId="0" fontId="18" fillId="0" borderId="31" xfId="57" applyFont="1" applyBorder="1" applyAlignment="1">
      <alignment horizontal="right"/>
      <protection/>
    </xf>
    <xf numFmtId="0" fontId="34" fillId="0" borderId="19" xfId="57" applyFont="1" applyBorder="1" applyAlignment="1">
      <alignment horizontal="left"/>
      <protection/>
    </xf>
    <xf numFmtId="0" fontId="63" fillId="0" borderId="12" xfId="57" applyFont="1" applyBorder="1" applyAlignment="1">
      <alignment horizontal="center" vertical="center"/>
      <protection/>
    </xf>
    <xf numFmtId="0" fontId="69" fillId="0" borderId="18" xfId="57" applyFont="1" applyBorder="1" applyAlignment="1">
      <alignment horizontal="center"/>
      <protection/>
    </xf>
    <xf numFmtId="0" fontId="64" fillId="0" borderId="13" xfId="57" applyFont="1" applyBorder="1" applyAlignment="1">
      <alignment horizontal="left"/>
      <protection/>
    </xf>
    <xf numFmtId="0" fontId="64" fillId="0" borderId="18" xfId="58" applyFont="1" applyBorder="1" applyAlignment="1">
      <alignment horizontal="center" wrapText="1"/>
      <protection/>
    </xf>
    <xf numFmtId="0" fontId="19" fillId="0" borderId="32" xfId="57" applyFont="1" applyBorder="1" applyAlignment="1">
      <alignment horizontal="right"/>
      <protection/>
    </xf>
    <xf numFmtId="0" fontId="19" fillId="0" borderId="20" xfId="57" applyFont="1" applyBorder="1" applyAlignment="1">
      <alignment horizontal="left"/>
      <protection/>
    </xf>
    <xf numFmtId="0" fontId="19" fillId="0" borderId="14" xfId="57" applyFont="1" applyBorder="1">
      <alignment/>
      <protection/>
    </xf>
    <xf numFmtId="0" fontId="33" fillId="0" borderId="14" xfId="57" applyFont="1" applyBorder="1">
      <alignment/>
      <protection/>
    </xf>
    <xf numFmtId="0" fontId="33" fillId="0" borderId="15" xfId="57" applyFont="1" applyBorder="1">
      <alignment/>
      <protection/>
    </xf>
    <xf numFmtId="0" fontId="32" fillId="0" borderId="12" xfId="0" applyFont="1" applyBorder="1" applyAlignment="1">
      <alignment vertical="center" wrapText="1"/>
    </xf>
    <xf numFmtId="0" fontId="56" fillId="24" borderId="25" xfId="0" applyFont="1" applyFill="1" applyBorder="1" applyAlignment="1">
      <alignment horizontal="center" wrapText="1"/>
    </xf>
    <xf numFmtId="0" fontId="18" fillId="0" borderId="34" xfId="57" applyFont="1" applyBorder="1" applyAlignment="1">
      <alignment horizontal="center"/>
      <protection/>
    </xf>
    <xf numFmtId="0" fontId="18" fillId="0" borderId="39" xfId="57" applyFont="1" applyBorder="1" applyAlignment="1">
      <alignment horizontal="center"/>
      <protection/>
    </xf>
    <xf numFmtId="0" fontId="33" fillId="0" borderId="11" xfId="57" applyFont="1" applyBorder="1" applyAlignment="1">
      <alignment horizontal="center"/>
      <protection/>
    </xf>
    <xf numFmtId="0" fontId="66" fillId="0" borderId="35" xfId="57" applyFont="1" applyBorder="1" applyAlignment="1">
      <alignment horizontal="center"/>
      <protection/>
    </xf>
    <xf numFmtId="0" fontId="66" fillId="0" borderId="0" xfId="57" applyFont="1" applyBorder="1" applyAlignment="1">
      <alignment horizontal="center"/>
      <protection/>
    </xf>
    <xf numFmtId="0" fontId="73" fillId="0" borderId="19" xfId="57" applyFont="1" applyBorder="1">
      <alignment/>
      <protection/>
    </xf>
    <xf numFmtId="0" fontId="66" fillId="0" borderId="19" xfId="57" applyFont="1" applyBorder="1" applyAlignment="1">
      <alignment horizontal="center"/>
      <protection/>
    </xf>
    <xf numFmtId="0" fontId="66" fillId="0" borderId="13" xfId="57" applyFont="1" applyBorder="1" applyAlignment="1">
      <alignment horizontal="center"/>
      <protection/>
    </xf>
    <xf numFmtId="0" fontId="18" fillId="0" borderId="35" xfId="57" applyFont="1" applyBorder="1" applyAlignment="1">
      <alignment horizontal="center"/>
      <protection/>
    </xf>
    <xf numFmtId="0" fontId="18" fillId="0" borderId="0" xfId="57" applyFont="1" applyBorder="1" applyAlignment="1">
      <alignment horizontal="center"/>
      <protection/>
    </xf>
    <xf numFmtId="0" fontId="18" fillId="0" borderId="19" xfId="57" applyFont="1" applyBorder="1" applyAlignment="1">
      <alignment horizontal="center"/>
      <protection/>
    </xf>
    <xf numFmtId="0" fontId="19" fillId="0" borderId="19" xfId="57" applyFont="1" applyBorder="1">
      <alignment/>
      <protection/>
    </xf>
    <xf numFmtId="0" fontId="33" fillId="0" borderId="0" xfId="57" applyFont="1" applyBorder="1">
      <alignment/>
      <protection/>
    </xf>
    <xf numFmtId="0" fontId="63" fillId="0" borderId="0" xfId="57" applyFont="1" applyBorder="1" applyAlignment="1">
      <alignment horizontal="center" vertical="center"/>
      <protection/>
    </xf>
    <xf numFmtId="0" fontId="67" fillId="0" borderId="35" xfId="57" applyFont="1" applyBorder="1" applyAlignment="1">
      <alignment horizontal="center"/>
      <protection/>
    </xf>
    <xf numFmtId="0" fontId="67" fillId="0" borderId="19" xfId="57" applyFont="1" applyBorder="1" applyAlignment="1">
      <alignment horizontal="center"/>
      <protection/>
    </xf>
    <xf numFmtId="0" fontId="68" fillId="0" borderId="0" xfId="57" applyFont="1" applyBorder="1">
      <alignment/>
      <protection/>
    </xf>
    <xf numFmtId="0" fontId="63" fillId="0" borderId="0" xfId="57" applyFont="1" applyBorder="1" applyAlignment="1">
      <alignment horizontal="center"/>
      <protection/>
    </xf>
    <xf numFmtId="0" fontId="68" fillId="0" borderId="18" xfId="57" applyFont="1" applyBorder="1" applyAlignment="1">
      <alignment horizontal="center"/>
      <protection/>
    </xf>
    <xf numFmtId="0" fontId="19" fillId="0" borderId="35" xfId="57" applyFont="1" applyBorder="1" applyAlignment="1">
      <alignment horizontal="center"/>
      <protection/>
    </xf>
    <xf numFmtId="0" fontId="19" fillId="0" borderId="0" xfId="57" applyFont="1" applyBorder="1" applyAlignment="1">
      <alignment horizontal="center"/>
      <protection/>
    </xf>
    <xf numFmtId="0" fontId="19" fillId="0" borderId="42" xfId="57" applyFont="1" applyBorder="1" applyAlignment="1">
      <alignment horizontal="center"/>
      <protection/>
    </xf>
    <xf numFmtId="0" fontId="19" fillId="0" borderId="20" xfId="57" applyFont="1" applyBorder="1" applyAlignment="1">
      <alignment horizontal="center"/>
      <protection/>
    </xf>
    <xf numFmtId="0" fontId="56" fillId="24" borderId="23" xfId="0" applyFont="1" applyFill="1" applyBorder="1" applyAlignment="1">
      <alignment horizontal="center" vertical="center"/>
    </xf>
    <xf numFmtId="0" fontId="56" fillId="24" borderId="23" xfId="0" applyFont="1" applyFill="1" applyBorder="1" applyAlignment="1">
      <alignment horizontal="center" vertical="center" wrapText="1"/>
    </xf>
    <xf numFmtId="0" fontId="19" fillId="0" borderId="10" xfId="57" applyFont="1" applyBorder="1" applyAlignment="1">
      <alignment horizontal="center" wrapText="1"/>
      <protection/>
    </xf>
    <xf numFmtId="0" fontId="34" fillId="0" borderId="34" xfId="57" applyFont="1" applyBorder="1" applyAlignment="1">
      <alignment horizontal="center"/>
      <protection/>
    </xf>
    <xf numFmtId="0" fontId="34" fillId="0" borderId="39" xfId="57" applyFont="1" applyBorder="1" applyAlignment="1">
      <alignment horizontal="center"/>
      <protection/>
    </xf>
    <xf numFmtId="0" fontId="74" fillId="0" borderId="13" xfId="57" applyFont="1" applyBorder="1" applyAlignment="1">
      <alignment horizontal="center"/>
      <protection/>
    </xf>
    <xf numFmtId="0" fontId="67" fillId="0" borderId="0" xfId="57" applyFont="1" applyBorder="1" applyAlignment="1">
      <alignment horizontal="center"/>
      <protection/>
    </xf>
    <xf numFmtId="0" fontId="33" fillId="0" borderId="13" xfId="57" applyFont="1" applyBorder="1" applyAlignment="1">
      <alignment horizontal="center"/>
      <protection/>
    </xf>
    <xf numFmtId="0" fontId="34" fillId="0" borderId="35" xfId="57" applyFont="1" applyBorder="1" applyAlignment="1">
      <alignment horizontal="center"/>
      <protection/>
    </xf>
    <xf numFmtId="0" fontId="34" fillId="0" borderId="0" xfId="57" applyFont="1" applyBorder="1" applyAlignment="1">
      <alignment horizontal="center"/>
      <protection/>
    </xf>
    <xf numFmtId="0" fontId="29" fillId="25" borderId="43" xfId="0" applyFont="1" applyFill="1" applyBorder="1" applyAlignment="1">
      <alignment horizontal="center" wrapText="1"/>
    </xf>
    <xf numFmtId="0" fontId="56" fillId="0" borderId="23" xfId="0" applyFont="1" applyBorder="1" applyAlignment="1">
      <alignment/>
    </xf>
    <xf numFmtId="0" fontId="56" fillId="24" borderId="23" xfId="0" applyFont="1" applyFill="1" applyBorder="1" applyAlignment="1">
      <alignment/>
    </xf>
    <xf numFmtId="0" fontId="56" fillId="0" borderId="25" xfId="0" applyFont="1" applyBorder="1" applyAlignment="1">
      <alignment/>
    </xf>
    <xf numFmtId="0" fontId="56" fillId="24" borderId="25" xfId="0" applyFont="1" applyFill="1" applyBorder="1" applyAlignment="1">
      <alignment/>
    </xf>
    <xf numFmtId="0" fontId="34" fillId="0" borderId="19" xfId="57" applyFont="1" applyBorder="1" applyAlignment="1">
      <alignment horizontal="center"/>
      <protection/>
    </xf>
    <xf numFmtId="0" fontId="19" fillId="0" borderId="0" xfId="57" applyFont="1" applyBorder="1">
      <alignment/>
      <protection/>
    </xf>
    <xf numFmtId="0" fontId="18" fillId="0" borderId="30" xfId="58" applyFont="1" applyBorder="1" applyAlignment="1">
      <alignment horizontal="right"/>
      <protection/>
    </xf>
    <xf numFmtId="0" fontId="18" fillId="0" borderId="41" xfId="58" applyFont="1" applyBorder="1" applyAlignment="1">
      <alignment horizontal="left"/>
      <protection/>
    </xf>
    <xf numFmtId="0" fontId="19" fillId="0" borderId="10" xfId="58" applyFont="1" applyBorder="1">
      <alignment/>
      <protection/>
    </xf>
    <xf numFmtId="0" fontId="33" fillId="0" borderId="10" xfId="58" applyFont="1" applyBorder="1">
      <alignment/>
      <protection/>
    </xf>
    <xf numFmtId="0" fontId="63" fillId="0" borderId="10" xfId="58" applyFont="1" applyBorder="1" applyAlignment="1">
      <alignment horizontal="center"/>
      <protection/>
    </xf>
    <xf numFmtId="0" fontId="33" fillId="0" borderId="11" xfId="58" applyFont="1" applyBorder="1" applyAlignment="1">
      <alignment horizontal="center"/>
      <protection/>
    </xf>
    <xf numFmtId="0" fontId="18" fillId="0" borderId="31" xfId="58" applyFont="1" applyBorder="1" applyAlignment="1">
      <alignment horizontal="right"/>
      <protection/>
    </xf>
    <xf numFmtId="0" fontId="18" fillId="0" borderId="19" xfId="58" applyFont="1" applyBorder="1" applyAlignment="1">
      <alignment horizontal="left"/>
      <protection/>
    </xf>
    <xf numFmtId="0" fontId="19" fillId="0" borderId="12" xfId="58" applyFont="1" applyBorder="1">
      <alignment/>
      <protection/>
    </xf>
    <xf numFmtId="0" fontId="33" fillId="0" borderId="12" xfId="58" applyFont="1" applyBorder="1">
      <alignment/>
      <protection/>
    </xf>
    <xf numFmtId="0" fontId="63" fillId="0" borderId="12" xfId="58" applyFont="1" applyBorder="1" applyAlignment="1">
      <alignment horizontal="center"/>
      <protection/>
    </xf>
    <xf numFmtId="0" fontId="69" fillId="0" borderId="18" xfId="58" applyFont="1" applyBorder="1" applyAlignment="1">
      <alignment horizontal="center"/>
      <protection/>
    </xf>
    <xf numFmtId="0" fontId="69" fillId="0" borderId="13" xfId="58" applyFont="1" applyBorder="1" applyAlignment="1">
      <alignment horizontal="center"/>
      <protection/>
    </xf>
    <xf numFmtId="0" fontId="18" fillId="0" borderId="0" xfId="58" applyFont="1" applyBorder="1" applyAlignment="1">
      <alignment horizontal="left"/>
      <protection/>
    </xf>
    <xf numFmtId="0" fontId="33" fillId="0" borderId="19" xfId="58" applyFont="1" applyBorder="1">
      <alignment/>
      <protection/>
    </xf>
    <xf numFmtId="0" fontId="63" fillId="0" borderId="19" xfId="58" applyFont="1" applyBorder="1" applyAlignment="1">
      <alignment horizontal="center"/>
      <protection/>
    </xf>
    <xf numFmtId="0" fontId="66" fillId="0" borderId="13" xfId="58" applyFont="1" applyBorder="1" applyAlignment="1">
      <alignment horizontal="center"/>
      <protection/>
    </xf>
    <xf numFmtId="0" fontId="33" fillId="0" borderId="31" xfId="58" applyFont="1" applyBorder="1" applyAlignment="1">
      <alignment horizontal="right"/>
      <protection/>
    </xf>
    <xf numFmtId="0" fontId="33" fillId="0" borderId="0" xfId="58" applyFont="1" applyBorder="1" applyAlignment="1">
      <alignment horizontal="left"/>
      <protection/>
    </xf>
    <xf numFmtId="0" fontId="33" fillId="0" borderId="13" xfId="58" applyFont="1" applyBorder="1">
      <alignment/>
      <protection/>
    </xf>
    <xf numFmtId="0" fontId="33" fillId="0" borderId="32" xfId="58" applyFont="1" applyBorder="1" applyAlignment="1">
      <alignment horizontal="right"/>
      <protection/>
    </xf>
    <xf numFmtId="0" fontId="33" fillId="0" borderId="20" xfId="58" applyFont="1" applyBorder="1" applyAlignment="1">
      <alignment horizontal="left"/>
      <protection/>
    </xf>
    <xf numFmtId="0" fontId="33" fillId="0" borderId="14" xfId="58" applyFont="1" applyBorder="1">
      <alignment/>
      <protection/>
    </xf>
    <xf numFmtId="0" fontId="33" fillId="0" borderId="15" xfId="58" applyFont="1" applyBorder="1">
      <alignment/>
      <protection/>
    </xf>
    <xf numFmtId="0" fontId="18" fillId="0" borderId="16" xfId="58" applyFont="1" applyBorder="1" applyAlignment="1">
      <alignment horizontal="right"/>
      <protection/>
    </xf>
    <xf numFmtId="0" fontId="34" fillId="0" borderId="16" xfId="58" applyFont="1" applyBorder="1" applyAlignment="1">
      <alignment horizontal="center"/>
      <protection/>
    </xf>
    <xf numFmtId="0" fontId="34" fillId="0" borderId="17" xfId="58" applyFont="1" applyBorder="1" applyAlignment="1">
      <alignment horizontal="center"/>
      <protection/>
    </xf>
    <xf numFmtId="0" fontId="56" fillId="24" borderId="28" xfId="0" applyFont="1" applyFill="1" applyBorder="1" applyAlignment="1">
      <alignment horizontal="center"/>
    </xf>
    <xf numFmtId="0" fontId="18" fillId="0" borderId="30" xfId="59" applyFont="1" applyBorder="1" applyAlignment="1">
      <alignment horizontal="right"/>
      <protection/>
    </xf>
    <xf numFmtId="0" fontId="18" fillId="0" borderId="41" xfId="59" applyFont="1" applyBorder="1" applyAlignment="1">
      <alignment horizontal="left"/>
      <protection/>
    </xf>
    <xf numFmtId="0" fontId="18" fillId="0" borderId="31" xfId="59" applyFont="1" applyBorder="1" applyAlignment="1">
      <alignment horizontal="right"/>
      <protection/>
    </xf>
    <xf numFmtId="0" fontId="18" fillId="0" borderId="19" xfId="59" applyFont="1" applyBorder="1" applyAlignment="1">
      <alignment horizontal="left"/>
      <protection/>
    </xf>
    <xf numFmtId="0" fontId="64" fillId="0" borderId="13" xfId="59" applyFont="1" applyBorder="1" applyAlignment="1">
      <alignment horizontal="center" wrapText="1"/>
      <protection/>
    </xf>
    <xf numFmtId="0" fontId="34" fillId="0" borderId="31" xfId="59" applyFont="1" applyBorder="1" applyAlignment="1">
      <alignment horizontal="right"/>
      <protection/>
    </xf>
    <xf numFmtId="0" fontId="34" fillId="0" borderId="0" xfId="59" applyFont="1" applyBorder="1" applyAlignment="1">
      <alignment horizontal="left"/>
      <protection/>
    </xf>
    <xf numFmtId="0" fontId="33" fillId="0" borderId="19" xfId="59" applyFont="1" applyBorder="1">
      <alignment/>
      <protection/>
    </xf>
    <xf numFmtId="0" fontId="63" fillId="0" borderId="19" xfId="59" applyFont="1" applyBorder="1" applyAlignment="1">
      <alignment horizontal="center"/>
      <protection/>
    </xf>
    <xf numFmtId="0" fontId="66" fillId="0" borderId="13" xfId="59" applyFont="1" applyBorder="1" applyAlignment="1">
      <alignment horizontal="center"/>
      <protection/>
    </xf>
    <xf numFmtId="0" fontId="64" fillId="0" borderId="18" xfId="59" applyFont="1" applyBorder="1" applyAlignment="1">
      <alignment horizontal="center" wrapText="1"/>
      <protection/>
    </xf>
    <xf numFmtId="0" fontId="33" fillId="0" borderId="31" xfId="59" applyFont="1" applyBorder="1" applyAlignment="1">
      <alignment horizontal="right"/>
      <protection/>
    </xf>
    <xf numFmtId="0" fontId="33" fillId="0" borderId="0" xfId="59" applyFont="1" applyBorder="1" applyAlignment="1">
      <alignment horizontal="left"/>
      <protection/>
    </xf>
    <xf numFmtId="0" fontId="33" fillId="0" borderId="13" xfId="59" applyFont="1" applyBorder="1">
      <alignment/>
      <protection/>
    </xf>
    <xf numFmtId="0" fontId="33" fillId="0" borderId="32" xfId="59" applyFont="1" applyBorder="1" applyAlignment="1">
      <alignment horizontal="right"/>
      <protection/>
    </xf>
    <xf numFmtId="0" fontId="33" fillId="0" borderId="20" xfId="59" applyFont="1" applyBorder="1" applyAlignment="1">
      <alignment horizontal="left"/>
      <protection/>
    </xf>
    <xf numFmtId="0" fontId="33" fillId="0" borderId="14" xfId="59" applyFont="1" applyBorder="1">
      <alignment/>
      <protection/>
    </xf>
    <xf numFmtId="0" fontId="33" fillId="0" borderId="15" xfId="59" applyFont="1" applyBorder="1">
      <alignment/>
      <protection/>
    </xf>
    <xf numFmtId="0" fontId="18" fillId="0" borderId="16" xfId="59" applyFont="1" applyBorder="1" applyAlignment="1">
      <alignment horizontal="right"/>
      <protection/>
    </xf>
    <xf numFmtId="0" fontId="35" fillId="0" borderId="22" xfId="0" applyFont="1" applyBorder="1" applyAlignment="1">
      <alignment horizontal="center" vertical="center" wrapText="1"/>
    </xf>
    <xf numFmtId="0" fontId="34" fillId="0" borderId="30" xfId="60" applyFont="1" applyBorder="1" applyAlignment="1">
      <alignment horizontal="right"/>
      <protection/>
    </xf>
    <xf numFmtId="0" fontId="34" fillId="0" borderId="41" xfId="60" applyFont="1" applyBorder="1" applyAlignment="1">
      <alignment horizontal="left"/>
      <protection/>
    </xf>
    <xf numFmtId="0" fontId="19" fillId="0" borderId="10" xfId="60" applyFont="1" applyBorder="1">
      <alignment/>
      <protection/>
    </xf>
    <xf numFmtId="0" fontId="33" fillId="0" borderId="10" xfId="60" applyFont="1" applyBorder="1">
      <alignment/>
      <protection/>
    </xf>
    <xf numFmtId="0" fontId="63" fillId="0" borderId="10" xfId="60" applyFont="1" applyBorder="1" applyAlignment="1">
      <alignment horizontal="center"/>
      <protection/>
    </xf>
    <xf numFmtId="0" fontId="33" fillId="0" borderId="11" xfId="60" applyFont="1" applyBorder="1" applyAlignment="1">
      <alignment horizontal="center"/>
      <protection/>
    </xf>
    <xf numFmtId="0" fontId="34" fillId="0" borderId="31" xfId="60" applyFont="1" applyBorder="1" applyAlignment="1">
      <alignment horizontal="right"/>
      <protection/>
    </xf>
    <xf numFmtId="0" fontId="34" fillId="0" borderId="19" xfId="60" applyFont="1" applyBorder="1" applyAlignment="1">
      <alignment horizontal="left"/>
      <protection/>
    </xf>
    <xf numFmtId="0" fontId="19" fillId="0" borderId="12" xfId="60" applyFont="1" applyBorder="1">
      <alignment/>
      <protection/>
    </xf>
    <xf numFmtId="0" fontId="33" fillId="0" borderId="12" xfId="60" applyFont="1" applyBorder="1">
      <alignment/>
      <protection/>
    </xf>
    <xf numFmtId="0" fontId="63" fillId="0" borderId="12" xfId="60" applyFont="1" applyBorder="1" applyAlignment="1">
      <alignment horizontal="center"/>
      <protection/>
    </xf>
    <xf numFmtId="0" fontId="64" fillId="0" borderId="18" xfId="60" applyFont="1" applyBorder="1" applyAlignment="1">
      <alignment horizontal="center"/>
      <protection/>
    </xf>
    <xf numFmtId="0" fontId="69" fillId="0" borderId="13" xfId="60" applyFont="1" applyBorder="1" applyAlignment="1">
      <alignment horizontal="center"/>
      <protection/>
    </xf>
    <xf numFmtId="0" fontId="34" fillId="0" borderId="0" xfId="60" applyFont="1" applyBorder="1" applyAlignment="1">
      <alignment horizontal="left"/>
      <protection/>
    </xf>
    <xf numFmtId="0" fontId="33" fillId="0" borderId="19" xfId="60" applyFont="1" applyBorder="1">
      <alignment/>
      <protection/>
    </xf>
    <xf numFmtId="0" fontId="63" fillId="0" borderId="19" xfId="60" applyFont="1" applyBorder="1" applyAlignment="1">
      <alignment horizontal="center"/>
      <protection/>
    </xf>
    <xf numFmtId="0" fontId="66" fillId="0" borderId="13" xfId="60" applyFont="1" applyBorder="1" applyAlignment="1">
      <alignment horizontal="center"/>
      <protection/>
    </xf>
    <xf numFmtId="0" fontId="19" fillId="0" borderId="31" xfId="60" applyFont="1" applyBorder="1" applyAlignment="1">
      <alignment horizontal="right"/>
      <protection/>
    </xf>
    <xf numFmtId="0" fontId="19" fillId="0" borderId="0" xfId="60" applyFont="1" applyBorder="1" applyAlignment="1">
      <alignment horizontal="left"/>
      <protection/>
    </xf>
    <xf numFmtId="0" fontId="33" fillId="0" borderId="13" xfId="60" applyFont="1" applyBorder="1">
      <alignment/>
      <protection/>
    </xf>
    <xf numFmtId="0" fontId="19" fillId="0" borderId="32" xfId="60" applyFont="1" applyBorder="1" applyAlignment="1">
      <alignment horizontal="right"/>
      <protection/>
    </xf>
    <xf numFmtId="0" fontId="19" fillId="0" borderId="20" xfId="60" applyFont="1" applyBorder="1" applyAlignment="1">
      <alignment horizontal="left"/>
      <protection/>
    </xf>
    <xf numFmtId="0" fontId="19" fillId="0" borderId="14" xfId="60" applyFont="1" applyBorder="1">
      <alignment/>
      <protection/>
    </xf>
    <xf numFmtId="0" fontId="33" fillId="0" borderId="14" xfId="60" applyFont="1" applyBorder="1">
      <alignment/>
      <protection/>
    </xf>
    <xf numFmtId="0" fontId="33" fillId="0" borderId="15" xfId="60" applyFont="1" applyBorder="1">
      <alignment/>
      <protection/>
    </xf>
    <xf numFmtId="0" fontId="34" fillId="0" borderId="16" xfId="60" applyFont="1" applyBorder="1" applyAlignment="1">
      <alignment horizontal="right"/>
      <protection/>
    </xf>
    <xf numFmtId="0" fontId="34" fillId="0" borderId="16" xfId="60" applyFont="1" applyBorder="1" applyAlignment="1">
      <alignment horizontal="center"/>
      <protection/>
    </xf>
    <xf numFmtId="0" fontId="34" fillId="0" borderId="17" xfId="60" applyFont="1" applyBorder="1" applyAlignment="1">
      <alignment horizontal="center"/>
      <protection/>
    </xf>
    <xf numFmtId="49" fontId="60" fillId="0" borderId="27" xfId="57" applyNumberFormat="1" applyFont="1" applyFill="1" applyBorder="1" applyAlignment="1" applyProtection="1">
      <alignment horizontal="left" vertical="center"/>
      <protection/>
    </xf>
    <xf numFmtId="49" fontId="60" fillId="0" borderId="12" xfId="57" applyNumberFormat="1" applyFont="1" applyFill="1" applyBorder="1" applyAlignment="1" applyProtection="1">
      <alignment horizontal="left" vertical="center"/>
      <protection/>
    </xf>
    <xf numFmtId="0" fontId="67" fillId="0" borderId="10" xfId="57" applyFont="1" applyBorder="1" applyAlignment="1">
      <alignment horizontal="center"/>
      <protection/>
    </xf>
    <xf numFmtId="49" fontId="75" fillId="0" borderId="37" xfId="0" applyNumberFormat="1" applyFont="1" applyFill="1" applyBorder="1" applyAlignment="1" applyProtection="1">
      <alignment horizontal="right" vertical="center" wrapText="1"/>
      <protection/>
    </xf>
    <xf numFmtId="49" fontId="75" fillId="0" borderId="37" xfId="0" applyNumberFormat="1" applyFont="1" applyFill="1" applyBorder="1" applyAlignment="1" applyProtection="1">
      <alignment horizontal="left" vertical="center" wrapText="1"/>
      <protection/>
    </xf>
    <xf numFmtId="49" fontId="76" fillId="0" borderId="37" xfId="0" applyNumberFormat="1" applyFont="1" applyFill="1" applyBorder="1" applyAlignment="1" applyProtection="1">
      <alignment horizontal="left" vertical="center"/>
      <protection/>
    </xf>
    <xf numFmtId="49" fontId="76" fillId="0" borderId="37" xfId="0" applyNumberFormat="1" applyFont="1" applyFill="1" applyBorder="1" applyAlignment="1" applyProtection="1">
      <alignment horizontal="left" vertical="center" wrapText="1"/>
      <protection/>
    </xf>
    <xf numFmtId="49" fontId="76" fillId="0" borderId="37" xfId="0" applyNumberFormat="1" applyFont="1" applyFill="1" applyBorder="1" applyAlignment="1" applyProtection="1">
      <alignment horizontal="center" vertical="center" wrapText="1"/>
      <protection/>
    </xf>
    <xf numFmtId="49" fontId="76" fillId="0" borderId="22" xfId="0" applyNumberFormat="1" applyFont="1" applyFill="1" applyBorder="1" applyAlignment="1" applyProtection="1">
      <alignment horizontal="center" vertical="center" wrapText="1"/>
      <protection/>
    </xf>
    <xf numFmtId="49" fontId="77" fillId="0" borderId="37" xfId="0" applyNumberFormat="1" applyFont="1" applyFill="1" applyBorder="1" applyAlignment="1" applyProtection="1">
      <alignment horizontal="left" vertical="center"/>
      <protection/>
    </xf>
    <xf numFmtId="49" fontId="75" fillId="0" borderId="38" xfId="0" applyNumberFormat="1" applyFont="1" applyFill="1" applyBorder="1" applyAlignment="1" applyProtection="1">
      <alignment horizontal="right" vertical="center" wrapText="1"/>
      <protection/>
    </xf>
    <xf numFmtId="49" fontId="75" fillId="0" borderId="38" xfId="0" applyNumberFormat="1" applyFont="1" applyFill="1" applyBorder="1" applyAlignment="1" applyProtection="1">
      <alignment horizontal="left" vertical="center" wrapText="1"/>
      <protection/>
    </xf>
    <xf numFmtId="49" fontId="78" fillId="0" borderId="38" xfId="0" applyNumberFormat="1" applyFont="1" applyFill="1" applyBorder="1" applyAlignment="1" applyProtection="1">
      <alignment horizontal="right" vertical="center" wrapText="1"/>
      <protection/>
    </xf>
    <xf numFmtId="49" fontId="78" fillId="0" borderId="38" xfId="0" applyNumberFormat="1" applyFont="1" applyFill="1" applyBorder="1" applyAlignment="1" applyProtection="1">
      <alignment horizontal="center" vertical="center" wrapText="1"/>
      <protection/>
    </xf>
    <xf numFmtId="49" fontId="76" fillId="0" borderId="21" xfId="0" applyNumberFormat="1" applyFont="1" applyFill="1" applyBorder="1" applyAlignment="1" applyProtection="1">
      <alignment horizontal="center" vertical="center" wrapText="1"/>
      <protection/>
    </xf>
    <xf numFmtId="49" fontId="79" fillId="0" borderId="37" xfId="0" applyNumberFormat="1" applyFont="1" applyFill="1" applyBorder="1" applyAlignment="1" applyProtection="1">
      <alignment horizontal="left" vertical="center"/>
      <protection/>
    </xf>
    <xf numFmtId="49" fontId="80" fillId="0" borderId="22" xfId="0" applyNumberFormat="1" applyFont="1" applyFill="1" applyBorder="1" applyAlignment="1" applyProtection="1">
      <alignment horizontal="center" vertical="center" wrapText="1"/>
      <protection/>
    </xf>
    <xf numFmtId="0" fontId="34" fillId="0" borderId="30" xfId="59" applyFont="1" applyBorder="1" applyAlignment="1">
      <alignment horizontal="right"/>
      <protection/>
    </xf>
    <xf numFmtId="0" fontId="34" fillId="0" borderId="39" xfId="59" applyFont="1" applyBorder="1" applyAlignment="1">
      <alignment horizontal="left"/>
      <protection/>
    </xf>
    <xf numFmtId="0" fontId="69" fillId="0" borderId="36" xfId="59" applyFont="1" applyBorder="1">
      <alignment/>
      <protection/>
    </xf>
    <xf numFmtId="0" fontId="33" fillId="0" borderId="36" xfId="59" applyFont="1" applyBorder="1">
      <alignment/>
      <protection/>
    </xf>
    <xf numFmtId="0" fontId="63" fillId="0" borderId="36" xfId="59" applyFont="1" applyBorder="1" applyAlignment="1">
      <alignment horizontal="center"/>
      <protection/>
    </xf>
    <xf numFmtId="0" fontId="69" fillId="0" borderId="40" xfId="59" applyFont="1" applyBorder="1" applyAlignment="1">
      <alignment horizontal="center"/>
      <protection/>
    </xf>
    <xf numFmtId="0" fontId="69" fillId="0" borderId="18" xfId="59" applyFont="1" applyBorder="1" applyAlignment="1">
      <alignment horizontal="center"/>
      <protection/>
    </xf>
    <xf numFmtId="0" fontId="18" fillId="0" borderId="31" xfId="59" applyFont="1" applyBorder="1" applyAlignment="1">
      <alignment horizontal="right"/>
      <protection/>
    </xf>
    <xf numFmtId="0" fontId="18" fillId="0" borderId="0" xfId="59" applyFont="1" applyBorder="1" applyAlignment="1">
      <alignment horizontal="left"/>
      <protection/>
    </xf>
    <xf numFmtId="0" fontId="33" fillId="0" borderId="12" xfId="59" applyFont="1" applyBorder="1">
      <alignment/>
      <protection/>
    </xf>
    <xf numFmtId="0" fontId="33" fillId="0" borderId="27" xfId="59" applyFont="1" applyBorder="1">
      <alignment/>
      <protection/>
    </xf>
    <xf numFmtId="0" fontId="63" fillId="0" borderId="27" xfId="59" applyFont="1" applyBorder="1" applyAlignment="1">
      <alignment horizontal="center"/>
      <protection/>
    </xf>
    <xf numFmtId="0" fontId="63" fillId="0" borderId="27" xfId="59" applyFont="1" applyBorder="1" applyAlignment="1">
      <alignment horizontal="center"/>
      <protection/>
    </xf>
    <xf numFmtId="0" fontId="69" fillId="0" borderId="18" xfId="59" applyFont="1" applyBorder="1" applyAlignment="1">
      <alignment horizontal="center"/>
      <protection/>
    </xf>
    <xf numFmtId="0" fontId="69" fillId="0" borderId="27" xfId="59" applyFont="1" applyBorder="1">
      <alignment/>
      <protection/>
    </xf>
    <xf numFmtId="0" fontId="33" fillId="0" borderId="27" xfId="59" applyFont="1" applyBorder="1">
      <alignment/>
      <protection/>
    </xf>
    <xf numFmtId="0" fontId="81" fillId="0" borderId="31" xfId="59" applyFont="1" applyBorder="1" applyAlignment="1">
      <alignment horizontal="right"/>
      <protection/>
    </xf>
    <xf numFmtId="0" fontId="81" fillId="0" borderId="0" xfId="59" applyFont="1" applyBorder="1" applyAlignment="1">
      <alignment horizontal="left"/>
      <protection/>
    </xf>
    <xf numFmtId="0" fontId="82" fillId="0" borderId="27" xfId="59" applyFont="1" applyBorder="1">
      <alignment/>
      <protection/>
    </xf>
    <xf numFmtId="0" fontId="63" fillId="0" borderId="27" xfId="59" applyFont="1" applyBorder="1" applyAlignment="1">
      <alignment horizontal="center" vertical="center"/>
      <protection/>
    </xf>
    <xf numFmtId="0" fontId="69" fillId="25" borderId="18" xfId="59" applyFont="1" applyFill="1" applyBorder="1" applyAlignment="1">
      <alignment horizontal="center"/>
      <protection/>
    </xf>
    <xf numFmtId="0" fontId="34" fillId="0" borderId="0" xfId="57" applyFont="1" applyBorder="1" applyAlignment="1">
      <alignment horizontal="right"/>
      <protection/>
    </xf>
    <xf numFmtId="0" fontId="33" fillId="0" borderId="23" xfId="0" applyFont="1" applyFill="1" applyBorder="1" applyAlignment="1">
      <alignment horizontal="center" vertical="center" wrapText="1"/>
    </xf>
    <xf numFmtId="0" fontId="14" fillId="0" borderId="47" xfId="0" applyFont="1" applyFill="1" applyBorder="1" applyAlignment="1">
      <alignment horizontal="center" vertical="center"/>
    </xf>
    <xf numFmtId="0" fontId="56" fillId="0" borderId="47" xfId="0" applyFont="1" applyFill="1" applyBorder="1" applyAlignment="1">
      <alignment horizontal="center" vertical="center" wrapText="1"/>
    </xf>
    <xf numFmtId="0" fontId="33" fillId="0" borderId="47" xfId="0" applyFont="1" applyFill="1" applyBorder="1" applyAlignment="1">
      <alignment horizontal="center" vertical="center" wrapText="1"/>
    </xf>
    <xf numFmtId="0" fontId="14" fillId="0" borderId="47" xfId="0" applyFont="1" applyFill="1" applyBorder="1" applyAlignment="1">
      <alignment horizontal="center" vertical="center"/>
    </xf>
    <xf numFmtId="0" fontId="56" fillId="0" borderId="28" xfId="0" applyFont="1" applyFill="1" applyBorder="1" applyAlignment="1">
      <alignment horizontal="center" vertical="center" wrapText="1"/>
    </xf>
    <xf numFmtId="0" fontId="56" fillId="0" borderId="28" xfId="0" applyFont="1" applyFill="1" applyBorder="1" applyAlignment="1">
      <alignment horizontal="center" vertical="center"/>
    </xf>
    <xf numFmtId="0" fontId="56" fillId="0" borderId="28" xfId="0" applyFont="1" applyFill="1" applyBorder="1" applyAlignment="1">
      <alignment horizontal="center" vertical="center"/>
    </xf>
    <xf numFmtId="0" fontId="84" fillId="0" borderId="0" xfId="0" applyFont="1" applyAlignment="1">
      <alignment/>
    </xf>
    <xf numFmtId="0" fontId="33" fillId="0" borderId="43" xfId="0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center" vertical="center" wrapText="1"/>
    </xf>
    <xf numFmtId="0" fontId="85" fillId="0" borderId="43" xfId="0" applyFont="1" applyFill="1" applyBorder="1" applyAlignment="1">
      <alignment horizontal="center" vertical="center" wrapText="1"/>
    </xf>
    <xf numFmtId="0" fontId="86" fillId="0" borderId="43" xfId="0" applyFont="1" applyFill="1" applyBorder="1" applyAlignment="1">
      <alignment horizontal="center" vertical="center"/>
    </xf>
    <xf numFmtId="0" fontId="87" fillId="0" borderId="43" xfId="0" applyFont="1" applyFill="1" applyBorder="1" applyAlignment="1">
      <alignment horizontal="center" vertical="center"/>
    </xf>
    <xf numFmtId="0" fontId="88" fillId="0" borderId="25" xfId="0" applyFont="1" applyFill="1" applyBorder="1" applyAlignment="1">
      <alignment horizontal="center" vertical="center" wrapText="1"/>
    </xf>
    <xf numFmtId="0" fontId="88" fillId="0" borderId="0" xfId="0" applyFont="1" applyFill="1" applyAlignment="1">
      <alignment/>
    </xf>
    <xf numFmtId="0" fontId="86" fillId="0" borderId="25" xfId="0" applyFont="1" applyFill="1" applyBorder="1" applyAlignment="1">
      <alignment horizontal="center" vertical="center"/>
    </xf>
    <xf numFmtId="0" fontId="88" fillId="0" borderId="44" xfId="0" applyFont="1" applyFill="1" applyBorder="1" applyAlignment="1">
      <alignment horizontal="center"/>
    </xf>
    <xf numFmtId="0" fontId="86" fillId="0" borderId="28" xfId="0" applyFont="1" applyFill="1" applyBorder="1" applyAlignment="1">
      <alignment horizontal="center" vertical="center"/>
    </xf>
    <xf numFmtId="0" fontId="88" fillId="0" borderId="44" xfId="0" applyFont="1" applyFill="1" applyBorder="1" applyAlignment="1">
      <alignment/>
    </xf>
    <xf numFmtId="0" fontId="87" fillId="0" borderId="44" xfId="0" applyFont="1" applyFill="1" applyBorder="1" applyAlignment="1">
      <alignment horizontal="center" vertical="center"/>
    </xf>
    <xf numFmtId="0" fontId="87" fillId="0" borderId="28" xfId="0" applyFont="1" applyFill="1" applyBorder="1" applyAlignment="1">
      <alignment horizontal="center" vertical="center"/>
    </xf>
    <xf numFmtId="0" fontId="85" fillId="0" borderId="21" xfId="0" applyFont="1" applyFill="1" applyBorder="1" applyAlignment="1">
      <alignment horizontal="center" vertical="center" wrapText="1"/>
    </xf>
    <xf numFmtId="0" fontId="88" fillId="0" borderId="21" xfId="0" applyFont="1" applyFill="1" applyBorder="1" applyAlignment="1">
      <alignment horizontal="center" vertical="center" wrapText="1"/>
    </xf>
    <xf numFmtId="0" fontId="87" fillId="0" borderId="21" xfId="0" applyFont="1" applyFill="1" applyBorder="1" applyAlignment="1">
      <alignment horizontal="center" vertical="center"/>
    </xf>
    <xf numFmtId="0" fontId="58" fillId="0" borderId="21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wrapText="1"/>
    </xf>
    <xf numFmtId="0" fontId="19" fillId="0" borderId="21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/>
    </xf>
    <xf numFmtId="0" fontId="68" fillId="0" borderId="48" xfId="57" applyFont="1" applyBorder="1">
      <alignment/>
      <protection/>
    </xf>
    <xf numFmtId="0" fontId="19" fillId="0" borderId="48" xfId="57" applyFont="1" applyBorder="1">
      <alignment/>
      <protection/>
    </xf>
    <xf numFmtId="0" fontId="72" fillId="0" borderId="48" xfId="57" applyFont="1" applyBorder="1">
      <alignment/>
      <protection/>
    </xf>
    <xf numFmtId="0" fontId="19" fillId="0" borderId="49" xfId="57" applyFont="1" applyBorder="1">
      <alignment/>
      <protection/>
    </xf>
    <xf numFmtId="0" fontId="19" fillId="0" borderId="50" xfId="57" applyFont="1" applyBorder="1">
      <alignment/>
      <protection/>
    </xf>
    <xf numFmtId="0" fontId="72" fillId="0" borderId="51" xfId="57" applyFont="1" applyBorder="1">
      <alignment/>
      <protection/>
    </xf>
    <xf numFmtId="0" fontId="87" fillId="0" borderId="25" xfId="0" applyFont="1" applyBorder="1" applyAlignment="1">
      <alignment horizontal="center" vertical="center"/>
    </xf>
    <xf numFmtId="0" fontId="87" fillId="0" borderId="26" xfId="0" applyFont="1" applyBorder="1" applyAlignment="1">
      <alignment horizontal="center" vertical="center"/>
    </xf>
    <xf numFmtId="0" fontId="85" fillId="24" borderId="43" xfId="0" applyFont="1" applyFill="1" applyBorder="1" applyAlignment="1">
      <alignment horizontal="center" vertical="center" wrapText="1"/>
    </xf>
    <xf numFmtId="0" fontId="88" fillId="24" borderId="25" xfId="0" applyFont="1" applyFill="1" applyBorder="1" applyAlignment="1">
      <alignment horizontal="center" vertical="center" wrapText="1"/>
    </xf>
    <xf numFmtId="0" fontId="86" fillId="24" borderId="25" xfId="0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58" fillId="0" borderId="52" xfId="0" applyFont="1" applyFill="1" applyBorder="1" applyAlignment="1">
      <alignment horizontal="center" vertical="center" wrapText="1"/>
    </xf>
    <xf numFmtId="0" fontId="19" fillId="0" borderId="52" xfId="0" applyFont="1" applyFill="1" applyBorder="1" applyAlignment="1">
      <alignment horizontal="center" vertical="center" wrapText="1"/>
    </xf>
    <xf numFmtId="0" fontId="2" fillId="0" borderId="14" xfId="60" applyFont="1" applyBorder="1" applyAlignment="1">
      <alignment horizontal="center" vertical="center" wrapText="1"/>
      <protection/>
    </xf>
    <xf numFmtId="0" fontId="2" fillId="0" borderId="40" xfId="60" applyFont="1" applyBorder="1" applyAlignment="1">
      <alignment horizontal="center" vertical="center" wrapText="1"/>
      <protection/>
    </xf>
    <xf numFmtId="0" fontId="2" fillId="0" borderId="53" xfId="60" applyFont="1" applyBorder="1" applyAlignment="1">
      <alignment horizontal="center" vertical="center" wrapText="1"/>
      <protection/>
    </xf>
    <xf numFmtId="0" fontId="4" fillId="0" borderId="54" xfId="59" applyFont="1" applyBorder="1" applyAlignment="1">
      <alignment horizontal="right"/>
      <protection/>
    </xf>
    <xf numFmtId="0" fontId="4" fillId="0" borderId="16" xfId="59" applyFont="1" applyBorder="1" applyAlignment="1">
      <alignment horizontal="right"/>
      <protection/>
    </xf>
    <xf numFmtId="0" fontId="2" fillId="0" borderId="54" xfId="60" applyFont="1" applyBorder="1" applyAlignment="1">
      <alignment horizontal="right"/>
      <protection/>
    </xf>
    <xf numFmtId="0" fontId="2" fillId="0" borderId="16" xfId="60" applyFont="1" applyBorder="1" applyAlignment="1">
      <alignment horizontal="right"/>
      <protection/>
    </xf>
    <xf numFmtId="0" fontId="2" fillId="0" borderId="55" xfId="58" applyFont="1" applyBorder="1" applyAlignment="1">
      <alignment horizontal="center"/>
      <protection/>
    </xf>
    <xf numFmtId="0" fontId="2" fillId="0" borderId="56" xfId="58" applyFont="1" applyBorder="1" applyAlignment="1">
      <alignment horizontal="center"/>
      <protection/>
    </xf>
    <xf numFmtId="0" fontId="34" fillId="0" borderId="54" xfId="60" applyFont="1" applyBorder="1" applyAlignment="1">
      <alignment horizontal="right"/>
      <protection/>
    </xf>
    <xf numFmtId="0" fontId="34" fillId="0" borderId="16" xfId="60" applyFont="1" applyBorder="1" applyAlignment="1">
      <alignment horizontal="right"/>
      <protection/>
    </xf>
    <xf numFmtId="0" fontId="2" fillId="0" borderId="54" xfId="57" applyFont="1" applyBorder="1" applyAlignment="1">
      <alignment horizontal="right"/>
      <protection/>
    </xf>
    <xf numFmtId="0" fontId="2" fillId="0" borderId="16" xfId="57" applyFont="1" applyBorder="1" applyAlignment="1">
      <alignment horizontal="right"/>
      <protection/>
    </xf>
    <xf numFmtId="0" fontId="2" fillId="0" borderId="55" xfId="57" applyFont="1" applyBorder="1" applyAlignment="1">
      <alignment horizontal="center"/>
      <protection/>
    </xf>
    <xf numFmtId="0" fontId="2" fillId="0" borderId="56" xfId="57" applyFont="1" applyBorder="1" applyAlignment="1">
      <alignment horizontal="center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2" fillId="0" borderId="14" xfId="57" applyFont="1" applyBorder="1" applyAlignment="1">
      <alignment horizontal="center" vertical="center" wrapText="1"/>
      <protection/>
    </xf>
    <xf numFmtId="0" fontId="2" fillId="0" borderId="40" xfId="57" applyFont="1" applyBorder="1" applyAlignment="1">
      <alignment horizontal="center" vertical="center" wrapText="1"/>
      <protection/>
    </xf>
    <xf numFmtId="0" fontId="2" fillId="0" borderId="53" xfId="57" applyFont="1" applyBorder="1" applyAlignment="1">
      <alignment horizontal="center" vertical="center" wrapText="1"/>
      <protection/>
    </xf>
    <xf numFmtId="0" fontId="2" fillId="0" borderId="55" xfId="60" applyFont="1" applyBorder="1" applyAlignment="1">
      <alignment horizontal="center"/>
      <protection/>
    </xf>
    <xf numFmtId="0" fontId="2" fillId="0" borderId="56" xfId="60" applyFont="1" applyBorder="1" applyAlignment="1">
      <alignment horizontal="center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34" fillId="0" borderId="54" xfId="59" applyFont="1" applyBorder="1" applyAlignment="1">
      <alignment horizontal="right"/>
      <protection/>
    </xf>
    <xf numFmtId="0" fontId="34" fillId="0" borderId="16" xfId="59" applyFont="1" applyBorder="1" applyAlignment="1">
      <alignment horizontal="right"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21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34" fillId="0" borderId="21" xfId="57" applyFont="1" applyBorder="1" applyAlignment="1">
      <alignment horizontal="center" vertical="center" wrapText="1"/>
      <protection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32" fillId="24" borderId="22" xfId="0" applyFont="1" applyFill="1" applyBorder="1" applyAlignment="1">
      <alignment horizontal="center" vertical="center" wrapText="1"/>
    </xf>
    <xf numFmtId="0" fontId="32" fillId="24" borderId="43" xfId="0" applyFont="1" applyFill="1" applyBorder="1" applyAlignment="1">
      <alignment horizontal="center" vertical="center" wrapText="1"/>
    </xf>
    <xf numFmtId="0" fontId="14" fillId="0" borderId="22" xfId="58" applyFont="1" applyBorder="1" applyAlignment="1">
      <alignment horizontal="center" vertical="center"/>
      <protection/>
    </xf>
    <xf numFmtId="0" fontId="14" fillId="0" borderId="12" xfId="58" applyFont="1" applyBorder="1" applyAlignment="1">
      <alignment horizontal="center" vertical="center"/>
      <protection/>
    </xf>
    <xf numFmtId="0" fontId="14" fillId="0" borderId="29" xfId="58" applyFont="1" applyBorder="1" applyAlignment="1">
      <alignment horizontal="center" vertical="center"/>
      <protection/>
    </xf>
    <xf numFmtId="0" fontId="16" fillId="0" borderId="38" xfId="58" applyFont="1" applyBorder="1" applyAlignment="1">
      <alignment horizontal="center" vertical="center"/>
      <protection/>
    </xf>
    <xf numFmtId="0" fontId="16" fillId="0" borderId="45" xfId="58" applyFont="1" applyBorder="1" applyAlignment="1">
      <alignment horizontal="center" vertical="center"/>
      <protection/>
    </xf>
    <xf numFmtId="0" fontId="34" fillId="0" borderId="54" xfId="57" applyFont="1" applyBorder="1" applyAlignment="1">
      <alignment horizontal="right"/>
      <protection/>
    </xf>
    <xf numFmtId="0" fontId="34" fillId="0" borderId="16" xfId="57" applyFont="1" applyBorder="1" applyAlignment="1">
      <alignment horizontal="right"/>
      <protection/>
    </xf>
    <xf numFmtId="0" fontId="18" fillId="0" borderId="54" xfId="58" applyFont="1" applyBorder="1" applyAlignment="1">
      <alignment horizontal="right"/>
      <protection/>
    </xf>
    <xf numFmtId="0" fontId="18" fillId="0" borderId="16" xfId="58" applyFont="1" applyBorder="1" applyAlignment="1">
      <alignment horizontal="right"/>
      <protection/>
    </xf>
    <xf numFmtId="0" fontId="18" fillId="0" borderId="54" xfId="59" applyFont="1" applyBorder="1" applyAlignment="1">
      <alignment horizontal="right"/>
      <protection/>
    </xf>
    <xf numFmtId="0" fontId="18" fillId="0" borderId="16" xfId="59" applyFont="1" applyBorder="1" applyAlignment="1">
      <alignment horizontal="right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40" xfId="58" applyFont="1" applyBorder="1" applyAlignment="1">
      <alignment horizontal="center" vertical="center" wrapText="1"/>
      <protection/>
    </xf>
    <xf numFmtId="0" fontId="2" fillId="0" borderId="53" xfId="58" applyFont="1" applyBorder="1" applyAlignment="1">
      <alignment horizontal="center" vertical="center" wrapText="1"/>
      <protection/>
    </xf>
    <xf numFmtId="0" fontId="4" fillId="0" borderId="54" xfId="58" applyFont="1" applyBorder="1" applyAlignment="1">
      <alignment horizontal="right"/>
      <protection/>
    </xf>
    <xf numFmtId="0" fontId="4" fillId="0" borderId="16" xfId="58" applyFont="1" applyBorder="1" applyAlignment="1">
      <alignment horizontal="right"/>
      <protection/>
    </xf>
    <xf numFmtId="0" fontId="2" fillId="0" borderId="55" xfId="59" applyFont="1" applyBorder="1" applyAlignment="1">
      <alignment horizontal="center"/>
      <protection/>
    </xf>
    <xf numFmtId="0" fontId="2" fillId="0" borderId="56" xfId="59" applyFont="1" applyBorder="1" applyAlignment="1">
      <alignment horizontal="center"/>
      <protection/>
    </xf>
    <xf numFmtId="0" fontId="2" fillId="0" borderId="10" xfId="59" applyFont="1" applyBorder="1" applyAlignment="1">
      <alignment horizontal="center" vertical="center" wrapText="1"/>
      <protection/>
    </xf>
    <xf numFmtId="0" fontId="2" fillId="0" borderId="14" xfId="59" applyFont="1" applyBorder="1" applyAlignment="1">
      <alignment horizontal="center" vertical="center" wrapText="1"/>
      <protection/>
    </xf>
    <xf numFmtId="0" fontId="2" fillId="0" borderId="40" xfId="59" applyFont="1" applyBorder="1" applyAlignment="1">
      <alignment horizontal="center" vertical="center" wrapText="1"/>
      <protection/>
    </xf>
    <xf numFmtId="0" fontId="2" fillId="0" borderId="53" xfId="59" applyFont="1" applyBorder="1" applyAlignment="1">
      <alignment horizontal="center" vertical="center" wrapText="1"/>
      <protection/>
    </xf>
    <xf numFmtId="0" fontId="22" fillId="0" borderId="38" xfId="0" applyNumberFormat="1" applyFont="1" applyFill="1" applyBorder="1" applyAlignment="1" applyProtection="1">
      <alignment horizontal="center" vertical="center" wrapText="1"/>
      <protection/>
    </xf>
    <xf numFmtId="0" fontId="2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54" xfId="59" applyFont="1" applyBorder="1" applyAlignment="1">
      <alignment horizontal="right"/>
      <protection/>
    </xf>
    <xf numFmtId="0" fontId="2" fillId="0" borderId="16" xfId="59" applyFont="1" applyBorder="1" applyAlignment="1">
      <alignment horizontal="right"/>
      <protection/>
    </xf>
    <xf numFmtId="0" fontId="22" fillId="0" borderId="0" xfId="0" applyNumberFormat="1" applyFont="1" applyFill="1" applyBorder="1" applyAlignment="1" applyProtection="1">
      <alignment horizontal="left" vertical="center" wrapText="1"/>
      <protection/>
    </xf>
    <xf numFmtId="0" fontId="22" fillId="0" borderId="22" xfId="0" applyNumberFormat="1" applyFont="1" applyFill="1" applyBorder="1" applyAlignment="1" applyProtection="1">
      <alignment horizontal="center" vertical="center" wrapText="1"/>
      <protection/>
    </xf>
    <xf numFmtId="0" fontId="58" fillId="24" borderId="22" xfId="0" applyFont="1" applyFill="1" applyBorder="1" applyAlignment="1">
      <alignment horizontal="center" vertical="center"/>
    </xf>
    <xf numFmtId="0" fontId="58" fillId="24" borderId="12" xfId="0" applyFont="1" applyFill="1" applyBorder="1" applyAlignment="1">
      <alignment horizontal="center" vertical="center"/>
    </xf>
    <xf numFmtId="0" fontId="58" fillId="24" borderId="29" xfId="0" applyFont="1" applyFill="1" applyBorder="1" applyAlignment="1">
      <alignment horizontal="center" vertical="center"/>
    </xf>
    <xf numFmtId="0" fontId="58" fillId="24" borderId="21" xfId="0" applyFont="1" applyFill="1" applyBorder="1" applyAlignment="1">
      <alignment horizontal="center" vertical="center"/>
    </xf>
    <xf numFmtId="0" fontId="58" fillId="24" borderId="45" xfId="0" applyFont="1" applyFill="1" applyBorder="1" applyAlignment="1">
      <alignment horizontal="center" vertical="center"/>
    </xf>
    <xf numFmtId="0" fontId="58" fillId="24" borderId="46" xfId="0" applyFont="1" applyFill="1" applyBorder="1" applyAlignment="1">
      <alignment horizontal="center" vertical="center"/>
    </xf>
    <xf numFmtId="0" fontId="58" fillId="24" borderId="19" xfId="0" applyFont="1" applyFill="1" applyBorder="1" applyAlignment="1">
      <alignment horizontal="center" vertical="center"/>
    </xf>
    <xf numFmtId="0" fontId="58" fillId="24" borderId="57" xfId="0" applyFont="1" applyFill="1" applyBorder="1" applyAlignment="1">
      <alignment horizontal="center" vertical="center"/>
    </xf>
    <xf numFmtId="0" fontId="14" fillId="0" borderId="21" xfId="58" applyFont="1" applyBorder="1" applyAlignment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4 2" xfId="60"/>
    <cellStyle name="Normal 5" xfId="61"/>
    <cellStyle name="Normal_in bang diem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64">
      <selection activeCell="F13" sqref="F13"/>
    </sheetView>
  </sheetViews>
  <sheetFormatPr defaultColWidth="9.140625" defaultRowHeight="15"/>
  <cols>
    <col min="1" max="1" width="7.140625" style="372" customWidth="1"/>
    <col min="2" max="2" width="5.8515625" style="372" customWidth="1"/>
    <col min="3" max="3" width="13.8515625" style="372" customWidth="1"/>
    <col min="4" max="4" width="16.00390625" style="372" customWidth="1"/>
    <col min="5" max="5" width="16.7109375" style="372" customWidth="1"/>
    <col min="6" max="6" width="16.00390625" style="372" customWidth="1"/>
    <col min="7" max="7" width="16.28125" style="372" customWidth="1"/>
    <col min="8" max="8" width="17.140625" style="372" customWidth="1"/>
    <col min="9" max="9" width="14.140625" style="372" customWidth="1"/>
    <col min="10" max="10" width="12.7109375" style="372" customWidth="1"/>
    <col min="11" max="16384" width="9.140625" style="372" customWidth="1"/>
  </cols>
  <sheetData>
    <row r="1" spans="1:10" ht="18.75">
      <c r="A1" s="699" t="s">
        <v>36</v>
      </c>
      <c r="B1" s="699"/>
      <c r="C1" s="699"/>
      <c r="D1" s="699"/>
      <c r="E1" s="700" t="s">
        <v>37</v>
      </c>
      <c r="F1" s="700"/>
      <c r="G1" s="700"/>
      <c r="H1" s="700"/>
      <c r="I1" s="700"/>
      <c r="J1" s="700"/>
    </row>
    <row r="2" spans="1:10" ht="15.75">
      <c r="A2" s="699" t="s">
        <v>38</v>
      </c>
      <c r="B2" s="699"/>
      <c r="C2" s="699"/>
      <c r="D2" s="699"/>
      <c r="E2" s="699" t="s">
        <v>100</v>
      </c>
      <c r="F2" s="699"/>
      <c r="G2" s="699"/>
      <c r="H2" s="699"/>
      <c r="I2" s="699"/>
      <c r="J2" s="699"/>
    </row>
    <row r="3" spans="1:10" ht="15.75">
      <c r="A3" s="701" t="s">
        <v>39</v>
      </c>
      <c r="B3" s="701"/>
      <c r="C3" s="701"/>
      <c r="D3" s="701"/>
      <c r="E3" s="46"/>
      <c r="F3" s="45" t="s">
        <v>90</v>
      </c>
      <c r="G3" s="701" t="str">
        <f>VLOOKUP($F3,'HK1'!$G$1:$J$4205,2,0)</f>
        <v>DƯỢC SĨ</v>
      </c>
      <c r="H3" s="701"/>
      <c r="I3" s="701" t="str">
        <f>VLOOKUP($F3,'HK1'!$G$1:$J$4205,3,0)</f>
        <v>TC-ĐH</v>
      </c>
      <c r="J3" s="701"/>
    </row>
    <row r="4" spans="1:11" ht="18.75">
      <c r="A4" s="47"/>
      <c r="B4" s="44"/>
      <c r="C4" s="44"/>
      <c r="D4" s="47"/>
      <c r="E4" s="47"/>
      <c r="F4" s="48" t="s">
        <v>40</v>
      </c>
      <c r="G4" s="157"/>
      <c r="H4" s="157"/>
      <c r="I4" s="49" t="s">
        <v>41</v>
      </c>
      <c r="J4" s="46">
        <f>VLOOKUP($F3,'HK1'!$G$1:$J$4205,4,0)</f>
        <v>8</v>
      </c>
      <c r="K4" s="46"/>
    </row>
    <row r="5" spans="1:10" ht="15.75">
      <c r="A5" s="50" t="s">
        <v>42</v>
      </c>
      <c r="B5" s="50" t="s">
        <v>43</v>
      </c>
      <c r="C5" s="50" t="s">
        <v>44</v>
      </c>
      <c r="D5" s="51" t="s">
        <v>45</v>
      </c>
      <c r="E5" s="51" t="s">
        <v>46</v>
      </c>
      <c r="F5" s="51" t="s">
        <v>47</v>
      </c>
      <c r="G5" s="51" t="s">
        <v>48</v>
      </c>
      <c r="H5" s="51" t="s">
        <v>49</v>
      </c>
      <c r="I5" s="51" t="s">
        <v>50</v>
      </c>
      <c r="J5" s="51" t="s">
        <v>51</v>
      </c>
    </row>
    <row r="6" spans="1:10" ht="33.75">
      <c r="A6" s="702" t="s">
        <v>52</v>
      </c>
      <c r="B6" s="52">
        <v>1</v>
      </c>
      <c r="C6" s="53" t="s">
        <v>53</v>
      </c>
      <c r="D6" s="509"/>
      <c r="E6" s="422"/>
      <c r="F6" s="54"/>
      <c r="G6" s="54"/>
      <c r="H6" s="303" t="s">
        <v>60</v>
      </c>
      <c r="I6" s="422" t="s">
        <v>35</v>
      </c>
      <c r="J6" s="54"/>
    </row>
    <row r="7" spans="1:10" ht="29.25" customHeight="1">
      <c r="A7" s="702"/>
      <c r="B7" s="55">
        <v>2</v>
      </c>
      <c r="C7" s="56" t="s">
        <v>54</v>
      </c>
      <c r="D7" s="511"/>
      <c r="E7" s="455"/>
      <c r="F7" s="57"/>
      <c r="G7" s="57"/>
      <c r="H7" s="57" t="s">
        <v>172</v>
      </c>
      <c r="I7" s="474" t="s">
        <v>176</v>
      </c>
      <c r="J7" s="57"/>
    </row>
    <row r="8" spans="1:10" ht="29.25" customHeight="1">
      <c r="A8" s="702"/>
      <c r="B8" s="55">
        <v>3</v>
      </c>
      <c r="C8" s="56" t="s">
        <v>55</v>
      </c>
      <c r="D8" s="55"/>
      <c r="E8" s="58"/>
      <c r="F8" s="58"/>
      <c r="G8" s="58"/>
      <c r="H8" s="57"/>
      <c r="J8" s="57"/>
    </row>
    <row r="9" spans="1:10" ht="29.25" customHeight="1">
      <c r="A9" s="702"/>
      <c r="B9" s="55"/>
      <c r="C9" s="56"/>
      <c r="D9" s="55"/>
      <c r="E9" s="58"/>
      <c r="F9" s="58"/>
      <c r="G9" s="58"/>
      <c r="H9" s="58"/>
      <c r="J9" s="58"/>
    </row>
    <row r="10" spans="1:10" ht="15.75">
      <c r="A10" s="702"/>
      <c r="B10" s="59"/>
      <c r="C10" s="60"/>
      <c r="D10" s="61"/>
      <c r="E10" s="62"/>
      <c r="F10" s="423"/>
      <c r="G10" s="63"/>
      <c r="H10" s="63"/>
      <c r="I10" s="63"/>
      <c r="J10" s="63"/>
    </row>
    <row r="11" spans="1:10" ht="15.75">
      <c r="A11" s="702"/>
      <c r="B11" s="703" t="s">
        <v>56</v>
      </c>
      <c r="C11" s="704"/>
      <c r="D11" s="287"/>
      <c r="E11" s="287"/>
      <c r="F11" s="65"/>
      <c r="G11" s="65"/>
      <c r="H11" s="287" t="s">
        <v>201</v>
      </c>
      <c r="I11" s="289" t="s">
        <v>235</v>
      </c>
      <c r="J11" s="65"/>
    </row>
    <row r="12" spans="1:10" ht="15.75">
      <c r="A12" s="60"/>
      <c r="B12" s="66"/>
      <c r="C12" s="66"/>
      <c r="D12" s="67"/>
      <c r="E12" s="67"/>
      <c r="F12" s="67"/>
      <c r="G12" s="67"/>
      <c r="H12" s="67"/>
      <c r="I12" s="67"/>
      <c r="J12" s="67"/>
    </row>
    <row r="13" spans="1:10" ht="15.75">
      <c r="A13" s="381" t="s">
        <v>27</v>
      </c>
      <c r="B13" s="381" t="s">
        <v>28</v>
      </c>
      <c r="C13" s="705" t="s">
        <v>29</v>
      </c>
      <c r="D13" s="705"/>
      <c r="E13" s="382" t="s">
        <v>30</v>
      </c>
      <c r="F13" s="382"/>
      <c r="G13" s="47"/>
      <c r="H13" s="47"/>
      <c r="I13" s="47"/>
      <c r="J13" s="47"/>
    </row>
    <row r="14" spans="1:10" ht="15.75">
      <c r="A14" s="594" t="s">
        <v>78</v>
      </c>
      <c r="B14" s="595" t="s">
        <v>79</v>
      </c>
      <c r="C14" s="596" t="s">
        <v>80</v>
      </c>
      <c r="D14" s="597"/>
      <c r="E14" s="598" t="s">
        <v>81</v>
      </c>
      <c r="F14" s="599" t="s">
        <v>11</v>
      </c>
      <c r="G14" s="47"/>
      <c r="H14" s="47"/>
      <c r="I14" s="389" t="str">
        <f ca="1">"Đà Nẵng, ngày"&amp;" "&amp;DAY(NOW())&amp;" tháng "&amp;MONTH(NOW())&amp;" năm "&amp;YEAR(NOW())</f>
        <v>Đà Nẵng, ngày 15 tháng 8 năm 2015</v>
      </c>
      <c r="J14" s="47"/>
    </row>
    <row r="15" spans="1:10" ht="15.75">
      <c r="A15" s="594" t="s">
        <v>67</v>
      </c>
      <c r="B15" s="595" t="s">
        <v>79</v>
      </c>
      <c r="C15" s="596" t="s">
        <v>68</v>
      </c>
      <c r="D15" s="597"/>
      <c r="E15" s="598" t="s">
        <v>81</v>
      </c>
      <c r="F15" s="599" t="s">
        <v>11</v>
      </c>
      <c r="G15" s="706" t="s">
        <v>57</v>
      </c>
      <c r="H15" s="699"/>
      <c r="I15" s="699" t="s">
        <v>58</v>
      </c>
      <c r="J15" s="699"/>
    </row>
    <row r="16" spans="1:10" ht="15.75">
      <c r="A16" s="594" t="s">
        <v>9</v>
      </c>
      <c r="B16" s="595" t="s">
        <v>79</v>
      </c>
      <c r="C16" s="596" t="s">
        <v>10</v>
      </c>
      <c r="D16" s="597"/>
      <c r="E16" s="598" t="s">
        <v>82</v>
      </c>
      <c r="F16" s="599"/>
      <c r="G16" s="68"/>
      <c r="H16" s="44"/>
      <c r="I16" s="44"/>
      <c r="J16" s="44"/>
    </row>
    <row r="17" spans="1:11" ht="15.75">
      <c r="A17" s="594" t="s">
        <v>6</v>
      </c>
      <c r="B17" s="595" t="s">
        <v>83</v>
      </c>
      <c r="C17" s="600" t="s">
        <v>35</v>
      </c>
      <c r="D17" s="597"/>
      <c r="E17" s="598" t="s">
        <v>82</v>
      </c>
      <c r="F17" s="599"/>
      <c r="G17" s="68"/>
      <c r="H17" s="44"/>
      <c r="I17" s="44"/>
      <c r="J17" s="44"/>
      <c r="K17" s="410" t="s">
        <v>206</v>
      </c>
    </row>
    <row r="18" spans="1:10" ht="15.75">
      <c r="A18" s="594" t="s">
        <v>71</v>
      </c>
      <c r="B18" s="595" t="s">
        <v>84</v>
      </c>
      <c r="C18" s="596" t="s">
        <v>72</v>
      </c>
      <c r="D18" s="597"/>
      <c r="E18" s="598" t="s">
        <v>82</v>
      </c>
      <c r="F18" s="599"/>
      <c r="G18" s="47"/>
      <c r="H18" s="47"/>
      <c r="I18" s="47"/>
      <c r="J18" s="47"/>
    </row>
    <row r="19" spans="1:10" ht="15.75">
      <c r="A19" s="594" t="s">
        <v>62</v>
      </c>
      <c r="B19" s="595" t="s">
        <v>85</v>
      </c>
      <c r="C19" s="596" t="s">
        <v>86</v>
      </c>
      <c r="D19" s="597"/>
      <c r="E19" s="598" t="s">
        <v>81</v>
      </c>
      <c r="F19" s="599" t="s">
        <v>11</v>
      </c>
      <c r="G19" s="707" t="s">
        <v>101</v>
      </c>
      <c r="H19" s="701"/>
      <c r="I19" s="47"/>
      <c r="J19" s="47"/>
    </row>
    <row r="20" spans="1:10" ht="15.75">
      <c r="A20" s="594" t="s">
        <v>59</v>
      </c>
      <c r="B20" s="595" t="s">
        <v>87</v>
      </c>
      <c r="C20" s="600" t="s">
        <v>60</v>
      </c>
      <c r="D20" s="597"/>
      <c r="E20" s="598" t="s">
        <v>82</v>
      </c>
      <c r="F20" s="599"/>
      <c r="G20" s="156"/>
      <c r="H20" s="45"/>
      <c r="I20" s="47"/>
      <c r="J20" s="47"/>
    </row>
    <row r="21" spans="1:10" ht="15.75">
      <c r="A21" s="601"/>
      <c r="B21" s="602"/>
      <c r="C21" s="603" t="s">
        <v>12</v>
      </c>
      <c r="D21" s="603"/>
      <c r="E21" s="604" t="s">
        <v>88</v>
      </c>
      <c r="F21" s="605"/>
      <c r="G21" s="156"/>
      <c r="H21" s="45"/>
      <c r="I21" s="47"/>
      <c r="J21" s="47"/>
    </row>
    <row r="22" ht="15"/>
    <row r="23" ht="15"/>
    <row r="24" spans="1:10" ht="18.75">
      <c r="A24" s="699" t="s">
        <v>36</v>
      </c>
      <c r="B24" s="699"/>
      <c r="C24" s="699"/>
      <c r="D24" s="699"/>
      <c r="E24" s="700" t="s">
        <v>37</v>
      </c>
      <c r="F24" s="700"/>
      <c r="G24" s="700"/>
      <c r="H24" s="700"/>
      <c r="I24" s="700"/>
      <c r="J24" s="700"/>
    </row>
    <row r="25" spans="1:10" ht="15.75">
      <c r="A25" s="699" t="s">
        <v>38</v>
      </c>
      <c r="B25" s="699"/>
      <c r="C25" s="699"/>
      <c r="D25" s="699"/>
      <c r="E25" s="699" t="s">
        <v>100</v>
      </c>
      <c r="F25" s="699"/>
      <c r="G25" s="699"/>
      <c r="H25" s="699"/>
      <c r="I25" s="699"/>
      <c r="J25" s="699"/>
    </row>
    <row r="26" spans="1:10" ht="15.75">
      <c r="A26" s="701" t="s">
        <v>39</v>
      </c>
      <c r="B26" s="701"/>
      <c r="C26" s="701"/>
      <c r="D26" s="701"/>
      <c r="E26" s="46"/>
      <c r="F26" s="45" t="s">
        <v>92</v>
      </c>
      <c r="G26" s="701" t="str">
        <f>VLOOKUP($F26,'HK1'!$G$1:$J$4205,2,0)</f>
        <v>DƯỢC SĨ</v>
      </c>
      <c r="H26" s="701"/>
      <c r="I26" s="701" t="str">
        <f>VLOOKUP($F26,'HK1'!$G$1:$J$4205,3,0)</f>
        <v>TC-ĐH</v>
      </c>
      <c r="J26" s="701"/>
    </row>
    <row r="27" spans="1:11" ht="18.75">
      <c r="A27" s="47"/>
      <c r="B27" s="44"/>
      <c r="C27" s="44"/>
      <c r="D27" s="47"/>
      <c r="E27" s="47"/>
      <c r="F27" s="48" t="s">
        <v>40</v>
      </c>
      <c r="G27" s="157"/>
      <c r="H27" s="157"/>
      <c r="I27" s="49" t="s">
        <v>41</v>
      </c>
      <c r="J27" s="46">
        <f>VLOOKUP($F26,'HK1'!$G$1:$J$4205,4,0)</f>
        <v>2</v>
      </c>
      <c r="K27" s="46"/>
    </row>
    <row r="28" spans="1:10" ht="15.75">
      <c r="A28" s="50" t="s">
        <v>42</v>
      </c>
      <c r="B28" s="50" t="s">
        <v>43</v>
      </c>
      <c r="C28" s="50" t="s">
        <v>44</v>
      </c>
      <c r="D28" s="51" t="s">
        <v>45</v>
      </c>
      <c r="E28" s="51" t="s">
        <v>46</v>
      </c>
      <c r="F28" s="51" t="s">
        <v>47</v>
      </c>
      <c r="G28" s="51" t="s">
        <v>48</v>
      </c>
      <c r="H28" s="51" t="s">
        <v>49</v>
      </c>
      <c r="I28" s="51" t="s">
        <v>50</v>
      </c>
      <c r="J28" s="51" t="s">
        <v>51</v>
      </c>
    </row>
    <row r="29" spans="1:10" ht="29.25" customHeight="1">
      <c r="A29" s="702" t="s">
        <v>52</v>
      </c>
      <c r="B29" s="52">
        <v>1</v>
      </c>
      <c r="C29" s="53" t="s">
        <v>53</v>
      </c>
      <c r="D29" s="509"/>
      <c r="E29" s="422"/>
      <c r="F29" s="54"/>
      <c r="G29" s="54"/>
      <c r="H29" s="303" t="s">
        <v>60</v>
      </c>
      <c r="I29" s="422" t="s">
        <v>35</v>
      </c>
      <c r="J29" s="54"/>
    </row>
    <row r="30" spans="1:10" ht="29.25" customHeight="1">
      <c r="A30" s="702"/>
      <c r="B30" s="55">
        <v>2</v>
      </c>
      <c r="C30" s="56" t="s">
        <v>54</v>
      </c>
      <c r="D30" s="511"/>
      <c r="E30" s="455"/>
      <c r="F30" s="57"/>
      <c r="G30" s="57"/>
      <c r="H30" s="57" t="s">
        <v>172</v>
      </c>
      <c r="I30" s="474" t="s">
        <v>176</v>
      </c>
      <c r="J30" s="57"/>
    </row>
    <row r="31" spans="1:10" ht="29.25" customHeight="1">
      <c r="A31" s="702"/>
      <c r="B31" s="55">
        <v>3</v>
      </c>
      <c r="C31" s="56" t="s">
        <v>55</v>
      </c>
      <c r="D31" s="55"/>
      <c r="E31" s="376"/>
      <c r="F31" s="58"/>
      <c r="G31" s="58"/>
      <c r="H31" s="57"/>
      <c r="J31" s="57"/>
    </row>
    <row r="32" spans="1:10" ht="29.25" customHeight="1">
      <c r="A32" s="702"/>
      <c r="B32" s="55"/>
      <c r="C32" s="56"/>
      <c r="D32" s="55"/>
      <c r="E32" s="455"/>
      <c r="F32" s="58"/>
      <c r="G32" s="58"/>
      <c r="H32" s="58"/>
      <c r="J32" s="58"/>
    </row>
    <row r="33" spans="1:10" ht="15.75">
      <c r="A33" s="702"/>
      <c r="B33" s="59"/>
      <c r="C33" s="60"/>
      <c r="D33" s="61"/>
      <c r="E33" s="62"/>
      <c r="F33" s="423"/>
      <c r="G33" s="63"/>
      <c r="H33" s="63"/>
      <c r="I33" s="63"/>
      <c r="J33" s="63"/>
    </row>
    <row r="34" spans="1:10" ht="15.75">
      <c r="A34" s="702"/>
      <c r="B34" s="703" t="s">
        <v>56</v>
      </c>
      <c r="C34" s="704"/>
      <c r="D34" s="64"/>
      <c r="E34" s="287"/>
      <c r="F34" s="65"/>
      <c r="G34" s="65"/>
      <c r="H34" s="287" t="s">
        <v>201</v>
      </c>
      <c r="I34" s="289" t="s">
        <v>235</v>
      </c>
      <c r="J34" s="65"/>
    </row>
    <row r="35" spans="1:10" ht="15.75">
      <c r="A35" s="60"/>
      <c r="B35" s="66"/>
      <c r="C35" s="66"/>
      <c r="D35" s="67"/>
      <c r="E35" s="67"/>
      <c r="F35" s="67"/>
      <c r="G35" s="67"/>
      <c r="H35" s="67"/>
      <c r="I35" s="67"/>
      <c r="J35" s="67"/>
    </row>
    <row r="36" spans="1:10" ht="15.75">
      <c r="A36" s="381" t="s">
        <v>27</v>
      </c>
      <c r="B36" s="381" t="s">
        <v>28</v>
      </c>
      <c r="C36" s="705" t="s">
        <v>29</v>
      </c>
      <c r="D36" s="705"/>
      <c r="E36" s="382" t="s">
        <v>30</v>
      </c>
      <c r="F36" s="382"/>
      <c r="G36" s="47"/>
      <c r="H36" s="47"/>
      <c r="I36" s="47"/>
      <c r="J36" s="47"/>
    </row>
    <row r="37" spans="1:10" ht="15.75">
      <c r="A37" s="594" t="s">
        <v>78</v>
      </c>
      <c r="B37" s="595" t="s">
        <v>79</v>
      </c>
      <c r="C37" s="596" t="s">
        <v>80</v>
      </c>
      <c r="D37" s="597"/>
      <c r="E37" s="598" t="s">
        <v>81</v>
      </c>
      <c r="F37" s="599" t="s">
        <v>11</v>
      </c>
      <c r="G37" s="47"/>
      <c r="H37" s="47"/>
      <c r="I37" s="389" t="str">
        <f ca="1">"Đà Nẵng, ngày"&amp;" "&amp;DAY(NOW())&amp;" tháng "&amp;MONTH(NOW())&amp;" năm "&amp;YEAR(NOW())</f>
        <v>Đà Nẵng, ngày 15 tháng 8 năm 2015</v>
      </c>
      <c r="J37" s="47"/>
    </row>
    <row r="38" spans="1:10" ht="15.75">
      <c r="A38" s="594" t="s">
        <v>67</v>
      </c>
      <c r="B38" s="595" t="s">
        <v>79</v>
      </c>
      <c r="C38" s="596" t="s">
        <v>68</v>
      </c>
      <c r="D38" s="597"/>
      <c r="E38" s="598" t="s">
        <v>81</v>
      </c>
      <c r="F38" s="599" t="s">
        <v>11</v>
      </c>
      <c r="G38" s="706" t="s">
        <v>57</v>
      </c>
      <c r="H38" s="699"/>
      <c r="I38" s="699" t="s">
        <v>58</v>
      </c>
      <c r="J38" s="699"/>
    </row>
    <row r="39" spans="1:10" ht="15.75">
      <c r="A39" s="594" t="s">
        <v>9</v>
      </c>
      <c r="B39" s="595" t="s">
        <v>79</v>
      </c>
      <c r="C39" s="606" t="s">
        <v>10</v>
      </c>
      <c r="D39" s="597"/>
      <c r="E39" s="598" t="s">
        <v>82</v>
      </c>
      <c r="F39" s="607"/>
      <c r="G39" s="68"/>
      <c r="H39" s="44"/>
      <c r="I39" s="44"/>
      <c r="J39" s="44"/>
    </row>
    <row r="40" spans="1:11" ht="15.75">
      <c r="A40" s="594" t="s">
        <v>6</v>
      </c>
      <c r="B40" s="595" t="s">
        <v>83</v>
      </c>
      <c r="C40" s="600" t="s">
        <v>35</v>
      </c>
      <c r="D40" s="597"/>
      <c r="E40" s="598" t="s">
        <v>82</v>
      </c>
      <c r="F40" s="599"/>
      <c r="G40" s="68"/>
      <c r="H40" s="44"/>
      <c r="I40" s="44"/>
      <c r="J40" s="44"/>
      <c r="K40" s="410" t="s">
        <v>206</v>
      </c>
    </row>
    <row r="41" spans="1:10" ht="15.75">
      <c r="A41" s="594" t="s">
        <v>71</v>
      </c>
      <c r="B41" s="595" t="s">
        <v>84</v>
      </c>
      <c r="C41" s="596" t="s">
        <v>72</v>
      </c>
      <c r="D41" s="597"/>
      <c r="E41" s="598" t="s">
        <v>82</v>
      </c>
      <c r="F41" s="599"/>
      <c r="G41" s="47"/>
      <c r="H41" s="47"/>
      <c r="I41" s="47"/>
      <c r="J41" s="47"/>
    </row>
    <row r="42" spans="1:10" ht="15.75">
      <c r="A42" s="594" t="s">
        <v>62</v>
      </c>
      <c r="B42" s="595" t="s">
        <v>85</v>
      </c>
      <c r="C42" s="596" t="s">
        <v>86</v>
      </c>
      <c r="D42" s="597"/>
      <c r="E42" s="598" t="s">
        <v>81</v>
      </c>
      <c r="F42" s="599" t="s">
        <v>11</v>
      </c>
      <c r="G42" s="707" t="s">
        <v>101</v>
      </c>
      <c r="H42" s="701"/>
      <c r="I42" s="47"/>
      <c r="J42" s="47"/>
    </row>
    <row r="43" spans="1:10" ht="15.75">
      <c r="A43" s="594" t="s">
        <v>59</v>
      </c>
      <c r="B43" s="595" t="s">
        <v>87</v>
      </c>
      <c r="C43" s="600" t="s">
        <v>60</v>
      </c>
      <c r="D43" s="597"/>
      <c r="E43" s="598" t="s">
        <v>82</v>
      </c>
      <c r="F43" s="599"/>
      <c r="G43" s="156"/>
      <c r="H43" s="45"/>
      <c r="I43" s="47"/>
      <c r="J43" s="47"/>
    </row>
    <row r="44" spans="1:10" ht="15.75">
      <c r="A44" s="601"/>
      <c r="B44" s="602"/>
      <c r="C44" s="603" t="s">
        <v>12</v>
      </c>
      <c r="D44" s="603"/>
      <c r="E44" s="604" t="s">
        <v>88</v>
      </c>
      <c r="F44" s="605"/>
      <c r="G44" s="156"/>
      <c r="H44" s="45"/>
      <c r="I44" s="47"/>
      <c r="J44" s="47"/>
    </row>
    <row r="45" ht="15"/>
    <row r="46" ht="15"/>
    <row r="47" spans="1:10" ht="18.75">
      <c r="A47" s="699" t="s">
        <v>36</v>
      </c>
      <c r="B47" s="699"/>
      <c r="C47" s="699"/>
      <c r="D47" s="699"/>
      <c r="E47" s="700" t="s">
        <v>37</v>
      </c>
      <c r="F47" s="700"/>
      <c r="G47" s="700"/>
      <c r="H47" s="700"/>
      <c r="I47" s="700"/>
      <c r="J47" s="700"/>
    </row>
    <row r="48" spans="1:10" ht="15.75">
      <c r="A48" s="699" t="s">
        <v>38</v>
      </c>
      <c r="B48" s="699"/>
      <c r="C48" s="699"/>
      <c r="D48" s="699"/>
      <c r="E48" s="699" t="s">
        <v>100</v>
      </c>
      <c r="F48" s="699"/>
      <c r="G48" s="699"/>
      <c r="H48" s="699"/>
      <c r="I48" s="699"/>
      <c r="J48" s="699"/>
    </row>
    <row r="49" spans="1:10" ht="15.75">
      <c r="A49" s="701" t="s">
        <v>39</v>
      </c>
      <c r="B49" s="701"/>
      <c r="C49" s="701"/>
      <c r="D49" s="701"/>
      <c r="E49" s="46"/>
      <c r="F49" s="45" t="s">
        <v>89</v>
      </c>
      <c r="G49" s="701" t="str">
        <f>VLOOKUP($F49,'HK1'!$G$1:$J$4205,2,0)</f>
        <v>ĐIỀU DƯỠNG</v>
      </c>
      <c r="H49" s="701"/>
      <c r="I49" s="701" t="str">
        <f>VLOOKUP($F49,'HK1'!$G$1:$J$4205,3,0)</f>
        <v>TC-ĐH</v>
      </c>
      <c r="J49" s="701"/>
    </row>
    <row r="50" spans="1:11" ht="18.75">
      <c r="A50" s="47"/>
      <c r="B50" s="44"/>
      <c r="C50" s="44"/>
      <c r="D50" s="47"/>
      <c r="E50" s="47"/>
      <c r="F50" s="48" t="s">
        <v>40</v>
      </c>
      <c r="G50" s="157"/>
      <c r="H50" s="157"/>
      <c r="I50" s="49" t="s">
        <v>41</v>
      </c>
      <c r="J50" s="46">
        <f>VLOOKUP($F49,'HK1'!$G$1:$J$4205,4,0)</f>
        <v>8</v>
      </c>
      <c r="K50" s="46"/>
    </row>
    <row r="51" spans="1:10" ht="15.75">
      <c r="A51" s="50" t="s">
        <v>42</v>
      </c>
      <c r="B51" s="50" t="s">
        <v>43</v>
      </c>
      <c r="C51" s="50" t="s">
        <v>44</v>
      </c>
      <c r="D51" s="51" t="s">
        <v>45</v>
      </c>
      <c r="E51" s="51" t="s">
        <v>46</v>
      </c>
      <c r="F51" s="51" t="s">
        <v>47</v>
      </c>
      <c r="G51" s="51" t="s">
        <v>48</v>
      </c>
      <c r="H51" s="51" t="s">
        <v>49</v>
      </c>
      <c r="I51" s="51" t="s">
        <v>50</v>
      </c>
      <c r="J51" s="51" t="s">
        <v>51</v>
      </c>
    </row>
    <row r="52" spans="1:10" ht="29.25" customHeight="1">
      <c r="A52" s="702" t="s">
        <v>52</v>
      </c>
      <c r="B52" s="52">
        <v>1</v>
      </c>
      <c r="C52" s="53" t="s">
        <v>53</v>
      </c>
      <c r="D52" s="509"/>
      <c r="E52" s="510"/>
      <c r="F52" s="54"/>
      <c r="G52" s="54"/>
      <c r="H52" s="708" t="s">
        <v>60</v>
      </c>
      <c r="I52" s="422" t="s">
        <v>35</v>
      </c>
      <c r="J52" s="54"/>
    </row>
    <row r="53" spans="1:10" ht="29.25" customHeight="1">
      <c r="A53" s="702"/>
      <c r="B53" s="55">
        <v>2</v>
      </c>
      <c r="C53" s="56" t="s">
        <v>54</v>
      </c>
      <c r="D53" s="511"/>
      <c r="E53" s="512"/>
      <c r="F53" s="57"/>
      <c r="G53" s="57"/>
      <c r="H53" s="709"/>
      <c r="I53" s="474" t="s">
        <v>176</v>
      </c>
      <c r="J53" s="57"/>
    </row>
    <row r="54" spans="1:10" ht="29.25" customHeight="1">
      <c r="A54" s="702"/>
      <c r="B54" s="55">
        <v>3</v>
      </c>
      <c r="C54" s="56" t="s">
        <v>55</v>
      </c>
      <c r="D54" s="55"/>
      <c r="E54" s="58"/>
      <c r="F54" s="58"/>
      <c r="G54" s="58"/>
      <c r="H54" s="57" t="s">
        <v>172</v>
      </c>
      <c r="J54" s="57"/>
    </row>
    <row r="55" spans="1:10" ht="29.25" customHeight="1">
      <c r="A55" s="702"/>
      <c r="B55" s="55"/>
      <c r="C55" s="56"/>
      <c r="D55" s="55"/>
      <c r="E55" s="58"/>
      <c r="F55" s="58"/>
      <c r="G55" s="58"/>
      <c r="H55" s="58"/>
      <c r="J55" s="58"/>
    </row>
    <row r="56" spans="1:10" ht="15.75">
      <c r="A56" s="702"/>
      <c r="B56" s="59"/>
      <c r="C56" s="60"/>
      <c r="D56" s="61"/>
      <c r="E56" s="62"/>
      <c r="F56" s="423"/>
      <c r="G56" s="63"/>
      <c r="H56" s="63"/>
      <c r="I56" s="63"/>
      <c r="J56" s="63"/>
    </row>
    <row r="57" spans="1:10" ht="15.75">
      <c r="A57" s="702"/>
      <c r="B57" s="703" t="s">
        <v>56</v>
      </c>
      <c r="C57" s="704"/>
      <c r="D57" s="64"/>
      <c r="E57" s="64"/>
      <c r="F57" s="65"/>
      <c r="G57" s="65"/>
      <c r="H57" s="287" t="s">
        <v>201</v>
      </c>
      <c r="I57" s="289" t="s">
        <v>235</v>
      </c>
      <c r="J57" s="65"/>
    </row>
    <row r="58" spans="1:10" ht="15.75">
      <c r="A58" s="60"/>
      <c r="B58" s="66"/>
      <c r="C58" s="66"/>
      <c r="D58" s="67"/>
      <c r="E58" s="67"/>
      <c r="F58" s="67"/>
      <c r="G58" s="67"/>
      <c r="H58" s="67"/>
      <c r="I58" s="67"/>
      <c r="J58" s="67"/>
    </row>
    <row r="59" spans="1:10" ht="16.5" thickBot="1">
      <c r="A59" s="381" t="s">
        <v>27</v>
      </c>
      <c r="B59" s="381" t="s">
        <v>28</v>
      </c>
      <c r="C59" s="705" t="s">
        <v>29</v>
      </c>
      <c r="D59" s="705"/>
      <c r="E59" s="382" t="s">
        <v>30</v>
      </c>
      <c r="F59" s="382"/>
      <c r="G59" s="47"/>
      <c r="H59" s="47"/>
      <c r="I59" s="47"/>
      <c r="J59" s="47"/>
    </row>
    <row r="60" spans="1:11" ht="15.75">
      <c r="A60" s="608" t="s">
        <v>6</v>
      </c>
      <c r="B60" s="609">
        <v>201</v>
      </c>
      <c r="C60" s="610" t="s">
        <v>35</v>
      </c>
      <c r="D60" s="611"/>
      <c r="E60" s="612">
        <v>2</v>
      </c>
      <c r="F60" s="613"/>
      <c r="G60" s="47"/>
      <c r="H60" s="47"/>
      <c r="I60" s="389" t="str">
        <f ca="1">"Đà Nẵng, ngày"&amp;" "&amp;DAY(NOW())&amp;" tháng "&amp;MONTH(NOW())&amp;" năm "&amp;YEAR(NOW())</f>
        <v>Đà Nẵng, ngày 15 tháng 8 năm 2015</v>
      </c>
      <c r="J60" s="47"/>
      <c r="K60" s="410" t="s">
        <v>206</v>
      </c>
    </row>
    <row r="61" spans="1:10" ht="15.75">
      <c r="A61" s="548" t="s">
        <v>78</v>
      </c>
      <c r="B61" s="549">
        <v>101</v>
      </c>
      <c r="C61" s="432" t="s">
        <v>80</v>
      </c>
      <c r="D61" s="432"/>
      <c r="E61" s="434">
        <v>3</v>
      </c>
      <c r="F61" s="614" t="s">
        <v>11</v>
      </c>
      <c r="G61" s="706" t="s">
        <v>57</v>
      </c>
      <c r="H61" s="699"/>
      <c r="I61" s="699" t="s">
        <v>58</v>
      </c>
      <c r="J61" s="699"/>
    </row>
    <row r="62" spans="1:10" ht="15.75">
      <c r="A62" s="615" t="s">
        <v>62</v>
      </c>
      <c r="B62" s="616">
        <v>103</v>
      </c>
      <c r="C62" s="617" t="s">
        <v>86</v>
      </c>
      <c r="D62" s="618"/>
      <c r="E62" s="619">
        <v>3</v>
      </c>
      <c r="F62" s="614" t="s">
        <v>11</v>
      </c>
      <c r="G62" s="68"/>
      <c r="H62" s="44"/>
      <c r="I62" s="44"/>
      <c r="J62" s="44"/>
    </row>
    <row r="63" spans="1:10" ht="15.75">
      <c r="A63" s="615" t="s">
        <v>94</v>
      </c>
      <c r="B63" s="616">
        <v>201</v>
      </c>
      <c r="C63" s="618" t="s">
        <v>95</v>
      </c>
      <c r="D63" s="618"/>
      <c r="E63" s="620">
        <v>2</v>
      </c>
      <c r="F63" s="621" t="s">
        <v>23</v>
      </c>
      <c r="G63" s="68"/>
      <c r="H63" s="44"/>
      <c r="I63" s="44"/>
      <c r="J63" s="44"/>
    </row>
    <row r="64" spans="1:10" ht="15.75">
      <c r="A64" s="615" t="s">
        <v>67</v>
      </c>
      <c r="B64" s="616">
        <v>101</v>
      </c>
      <c r="C64" s="618" t="s">
        <v>68</v>
      </c>
      <c r="D64" s="618"/>
      <c r="E64" s="619">
        <v>3</v>
      </c>
      <c r="F64" s="614" t="s">
        <v>11</v>
      </c>
      <c r="G64" s="47"/>
      <c r="H64" s="47"/>
      <c r="I64" s="47"/>
      <c r="J64" s="47"/>
    </row>
    <row r="65" spans="1:10" ht="15.75">
      <c r="A65" s="615" t="s">
        <v>78</v>
      </c>
      <c r="B65" s="616">
        <v>213</v>
      </c>
      <c r="C65" s="618" t="s">
        <v>96</v>
      </c>
      <c r="D65" s="618"/>
      <c r="E65" s="620">
        <v>3</v>
      </c>
      <c r="F65" s="621" t="s">
        <v>11</v>
      </c>
      <c r="G65" s="707" t="s">
        <v>101</v>
      </c>
      <c r="H65" s="701"/>
      <c r="I65" s="47"/>
      <c r="J65" s="47"/>
    </row>
    <row r="66" spans="1:10" ht="15.75">
      <c r="A66" s="548" t="s">
        <v>59</v>
      </c>
      <c r="B66" s="549">
        <v>100</v>
      </c>
      <c r="C66" s="622" t="s">
        <v>60</v>
      </c>
      <c r="D66" s="623"/>
      <c r="E66" s="619">
        <v>2</v>
      </c>
      <c r="F66" s="614"/>
      <c r="G66" s="156"/>
      <c r="H66" s="45"/>
      <c r="I66" s="47"/>
      <c r="J66" s="47"/>
    </row>
    <row r="67" spans="1:10" ht="16.5" thickBot="1">
      <c r="A67" s="624" t="s">
        <v>97</v>
      </c>
      <c r="B67" s="625">
        <v>413</v>
      </c>
      <c r="C67" s="626" t="s">
        <v>98</v>
      </c>
      <c r="D67" s="626"/>
      <c r="E67" s="627">
        <v>1</v>
      </c>
      <c r="F67" s="628" t="s">
        <v>99</v>
      </c>
      <c r="G67" s="156"/>
      <c r="H67" s="45"/>
      <c r="I67" s="47"/>
      <c r="J67" s="47"/>
    </row>
    <row r="68" spans="1:6" ht="15.75" thickBot="1">
      <c r="A68" s="697" t="s">
        <v>12</v>
      </c>
      <c r="B68" s="698"/>
      <c r="C68" s="698"/>
      <c r="D68" s="451"/>
      <c r="E68" s="452">
        <f>SUM(E59:E67)</f>
        <v>19</v>
      </c>
      <c r="F68" s="453"/>
    </row>
  </sheetData>
  <sheetProtection/>
  <mergeCells count="41">
    <mergeCell ref="I15:J15"/>
    <mergeCell ref="G19:H19"/>
    <mergeCell ref="A1:D1"/>
    <mergeCell ref="E1:J1"/>
    <mergeCell ref="A2:D2"/>
    <mergeCell ref="E2:J2"/>
    <mergeCell ref="A3:D3"/>
    <mergeCell ref="G3:H3"/>
    <mergeCell ref="I3:J3"/>
    <mergeCell ref="A6:A11"/>
    <mergeCell ref="B11:C11"/>
    <mergeCell ref="C13:D13"/>
    <mergeCell ref="G15:H15"/>
    <mergeCell ref="C59:D59"/>
    <mergeCell ref="A48:D48"/>
    <mergeCell ref="A47:D47"/>
    <mergeCell ref="E47:J47"/>
    <mergeCell ref="E48:J48"/>
    <mergeCell ref="A49:D49"/>
    <mergeCell ref="G49:H49"/>
    <mergeCell ref="G61:H61"/>
    <mergeCell ref="I61:J61"/>
    <mergeCell ref="G65:H65"/>
    <mergeCell ref="A52:A57"/>
    <mergeCell ref="B57:C57"/>
    <mergeCell ref="H52:H53"/>
    <mergeCell ref="I49:J49"/>
    <mergeCell ref="C36:D36"/>
    <mergeCell ref="G38:H38"/>
    <mergeCell ref="I38:J38"/>
    <mergeCell ref="G42:H42"/>
    <mergeCell ref="A68:C68"/>
    <mergeCell ref="A24:D24"/>
    <mergeCell ref="E24:J24"/>
    <mergeCell ref="A25:D25"/>
    <mergeCell ref="E25:J25"/>
    <mergeCell ref="A26:D26"/>
    <mergeCell ref="G26:H26"/>
    <mergeCell ref="I26:J26"/>
    <mergeCell ref="A29:A34"/>
    <mergeCell ref="B34:C34"/>
  </mergeCells>
  <printOptions/>
  <pageMargins left="0.16" right="0.16" top="0.25" bottom="0.2" header="0.25" footer="0.21"/>
  <pageSetup horizontalDpi="300" verticalDpi="300" orientation="landscape" r:id="rId3"/>
  <rowBreaks count="1" manualBreakCount="1">
    <brk id="22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7"/>
  <sheetViews>
    <sheetView tabSelected="1" zoomScalePageLayoutView="0" workbookViewId="0" topLeftCell="D1">
      <selection activeCell="J10" sqref="J10"/>
    </sheetView>
  </sheetViews>
  <sheetFormatPr defaultColWidth="9.140625" defaultRowHeight="15"/>
  <cols>
    <col min="1" max="1" width="7.140625" style="372" customWidth="1"/>
    <col min="2" max="2" width="5.8515625" style="372" customWidth="1"/>
    <col min="3" max="3" width="16.00390625" style="372" customWidth="1"/>
    <col min="4" max="4" width="18.421875" style="372" customWidth="1"/>
    <col min="5" max="5" width="17.57421875" style="372" customWidth="1"/>
    <col min="6" max="6" width="16.140625" style="372" customWidth="1"/>
    <col min="7" max="7" width="16.7109375" style="372" customWidth="1"/>
    <col min="8" max="8" width="16.421875" style="372" customWidth="1"/>
    <col min="9" max="9" width="15.140625" style="372" customWidth="1"/>
    <col min="10" max="10" width="16.7109375" style="372" customWidth="1"/>
    <col min="11" max="11" width="0" style="372" hidden="1" customWidth="1"/>
    <col min="12" max="16384" width="9.140625" style="372" customWidth="1"/>
  </cols>
  <sheetData>
    <row r="1" spans="1:10" ht="18.75">
      <c r="A1" s="699" t="s">
        <v>36</v>
      </c>
      <c r="B1" s="699"/>
      <c r="C1" s="699"/>
      <c r="D1" s="699"/>
      <c r="E1" s="700" t="s">
        <v>37</v>
      </c>
      <c r="F1" s="700"/>
      <c r="G1" s="700"/>
      <c r="H1" s="700"/>
      <c r="I1" s="700"/>
      <c r="J1" s="700"/>
    </row>
    <row r="2" spans="1:10" ht="15.75">
      <c r="A2" s="699" t="s">
        <v>38</v>
      </c>
      <c r="B2" s="699"/>
      <c r="C2" s="699"/>
      <c r="D2" s="699"/>
      <c r="E2" s="699" t="s">
        <v>100</v>
      </c>
      <c r="F2" s="699"/>
      <c r="G2" s="699"/>
      <c r="H2" s="699"/>
      <c r="I2" s="699"/>
      <c r="J2" s="699"/>
    </row>
    <row r="3" spans="1:10" ht="15.75">
      <c r="A3" s="701" t="s">
        <v>39</v>
      </c>
      <c r="B3" s="701"/>
      <c r="C3" s="701"/>
      <c r="D3" s="701"/>
      <c r="E3" s="46"/>
      <c r="F3" s="45" t="s">
        <v>106</v>
      </c>
      <c r="G3" s="701" t="str">
        <f>VLOOKUP($F3,'HK1'!$G$1:$J$4205,2,0)</f>
        <v>KỸ THUẬT MẠNG</v>
      </c>
      <c r="H3" s="701"/>
      <c r="I3" s="701" t="str">
        <f>VLOOKUP($F3,'HK1'!$G$1:$J$4205,3,0)</f>
        <v>CĐ-ĐH</v>
      </c>
      <c r="J3" s="701"/>
    </row>
    <row r="4" spans="1:11" ht="20.25">
      <c r="A4" s="47"/>
      <c r="B4" s="44"/>
      <c r="C4" s="44"/>
      <c r="D4" s="47"/>
      <c r="E4" s="47"/>
      <c r="F4" s="638" t="s">
        <v>274</v>
      </c>
      <c r="G4" s="157"/>
      <c r="H4" s="157"/>
      <c r="I4" s="49" t="s">
        <v>41</v>
      </c>
      <c r="J4" s="46">
        <f>VLOOKUP($F3,'HK1'!$G$1:$J$4205,4,0)</f>
        <v>21</v>
      </c>
      <c r="K4" s="46"/>
    </row>
    <row r="5" spans="1:11" ht="15.75">
      <c r="A5" s="50" t="s">
        <v>42</v>
      </c>
      <c r="B5" s="50" t="s">
        <v>43</v>
      </c>
      <c r="C5" s="50" t="s">
        <v>44</v>
      </c>
      <c r="D5" s="51" t="s">
        <v>45</v>
      </c>
      <c r="E5" s="51" t="s">
        <v>46</v>
      </c>
      <c r="F5" s="51" t="s">
        <v>47</v>
      </c>
      <c r="G5" s="51" t="s">
        <v>48</v>
      </c>
      <c r="H5" s="51" t="s">
        <v>49</v>
      </c>
      <c r="I5" s="51" t="s">
        <v>50</v>
      </c>
      <c r="J5" s="51" t="s">
        <v>281</v>
      </c>
      <c r="K5" s="51" t="s">
        <v>51</v>
      </c>
    </row>
    <row r="6" spans="1:11" s="293" customFormat="1" ht="17.25" customHeight="1">
      <c r="A6" s="710" t="s">
        <v>189</v>
      </c>
      <c r="B6" s="292">
        <v>1</v>
      </c>
      <c r="C6" s="292" t="s">
        <v>190</v>
      </c>
      <c r="D6" s="373"/>
      <c r="E6" s="373"/>
      <c r="F6" s="373"/>
      <c r="G6" s="373"/>
      <c r="H6" s="373"/>
      <c r="I6" s="373"/>
      <c r="J6" s="288" t="s">
        <v>282</v>
      </c>
      <c r="K6" s="288" t="s">
        <v>199</v>
      </c>
    </row>
    <row r="7" spans="1:11" s="293" customFormat="1" ht="17.25" customHeight="1">
      <c r="A7" s="711"/>
      <c r="B7" s="295">
        <v>2</v>
      </c>
      <c r="C7" s="295" t="s">
        <v>191</v>
      </c>
      <c r="D7" s="296"/>
      <c r="E7" s="296"/>
      <c r="G7" s="296"/>
      <c r="H7" s="296"/>
      <c r="I7" s="296"/>
      <c r="J7" s="296" t="s">
        <v>283</v>
      </c>
      <c r="K7" s="296" t="s">
        <v>230</v>
      </c>
    </row>
    <row r="8" spans="1:11" s="293" customFormat="1" ht="9" customHeight="1">
      <c r="A8" s="711"/>
      <c r="B8" s="295">
        <v>3</v>
      </c>
      <c r="C8" s="295" t="s">
        <v>192</v>
      </c>
      <c r="D8" s="294"/>
      <c r="E8" s="294"/>
      <c r="F8" s="294"/>
      <c r="G8" s="294"/>
      <c r="H8" s="294"/>
      <c r="I8" s="294"/>
      <c r="J8" s="294"/>
      <c r="K8" s="294"/>
    </row>
    <row r="9" spans="1:11" s="293" customFormat="1" ht="17.25" customHeight="1">
      <c r="A9" s="711"/>
      <c r="B9" s="300">
        <v>4</v>
      </c>
      <c r="C9" s="300" t="s">
        <v>193</v>
      </c>
      <c r="D9" s="297"/>
      <c r="E9" s="297"/>
      <c r="F9" s="297"/>
      <c r="G9" s="297"/>
      <c r="H9" s="297"/>
      <c r="I9" s="297"/>
      <c r="J9" s="297"/>
      <c r="K9" s="297"/>
    </row>
    <row r="10" spans="1:11" s="293" customFormat="1" ht="45.75" customHeight="1">
      <c r="A10" s="712"/>
      <c r="B10" s="713" t="s">
        <v>56</v>
      </c>
      <c r="C10" s="714"/>
      <c r="D10" s="299"/>
      <c r="E10" s="298"/>
      <c r="F10" s="298"/>
      <c r="G10" s="299"/>
      <c r="H10" s="298"/>
      <c r="I10" s="301"/>
      <c r="J10" s="747" t="s">
        <v>284</v>
      </c>
      <c r="K10" s="298" t="s">
        <v>231</v>
      </c>
    </row>
    <row r="11" spans="1:11" ht="57.75" customHeight="1">
      <c r="A11" s="702" t="s">
        <v>52</v>
      </c>
      <c r="B11" s="52">
        <v>10</v>
      </c>
      <c r="C11" s="53" t="s">
        <v>53</v>
      </c>
      <c r="D11" s="658" t="s">
        <v>74</v>
      </c>
      <c r="E11" s="639" t="s">
        <v>10</v>
      </c>
      <c r="F11" s="630" t="s">
        <v>104</v>
      </c>
      <c r="G11" s="630" t="s">
        <v>103</v>
      </c>
      <c r="H11" s="630" t="s">
        <v>66</v>
      </c>
      <c r="I11" s="630" t="s">
        <v>104</v>
      </c>
      <c r="J11" s="657"/>
      <c r="K11" s="657"/>
    </row>
    <row r="12" spans="1:11" ht="32.25" customHeight="1">
      <c r="A12" s="702"/>
      <c r="B12" s="55">
        <v>11</v>
      </c>
      <c r="C12" s="56" t="s">
        <v>54</v>
      </c>
      <c r="D12" s="636" t="s">
        <v>176</v>
      </c>
      <c r="E12" s="635" t="s">
        <v>221</v>
      </c>
      <c r="F12" s="635" t="s">
        <v>264</v>
      </c>
      <c r="G12" s="637" t="s">
        <v>176</v>
      </c>
      <c r="H12" s="635" t="s">
        <v>188</v>
      </c>
      <c r="I12" s="635" t="s">
        <v>261</v>
      </c>
      <c r="J12" s="637"/>
      <c r="K12" s="637"/>
    </row>
    <row r="13" spans="1:11" ht="32.25" customHeight="1">
      <c r="A13" s="702"/>
      <c r="B13" s="55">
        <v>12</v>
      </c>
      <c r="C13" s="56" t="s">
        <v>55</v>
      </c>
      <c r="D13" s="631"/>
      <c r="E13" s="632"/>
      <c r="F13" s="633"/>
      <c r="G13" s="634"/>
      <c r="H13" s="633"/>
      <c r="I13" s="633"/>
      <c r="J13" s="634"/>
      <c r="K13" s="634"/>
    </row>
    <row r="14" spans="1:11" ht="47.25" customHeight="1">
      <c r="A14" s="702"/>
      <c r="B14" s="703" t="s">
        <v>56</v>
      </c>
      <c r="C14" s="704"/>
      <c r="D14" s="641" t="s">
        <v>269</v>
      </c>
      <c r="E14" s="656" t="s">
        <v>268</v>
      </c>
      <c r="F14" s="659" t="s">
        <v>272</v>
      </c>
      <c r="G14" s="641" t="s">
        <v>269</v>
      </c>
      <c r="H14" s="656" t="s">
        <v>268</v>
      </c>
      <c r="I14" s="659" t="s">
        <v>273</v>
      </c>
      <c r="J14" s="660"/>
      <c r="K14" s="660"/>
    </row>
    <row r="15" spans="1:10" ht="14.25" customHeight="1" hidden="1">
      <c r="A15" s="702"/>
      <c r="B15" s="55"/>
      <c r="C15" s="56"/>
      <c r="D15" s="642" t="s">
        <v>105</v>
      </c>
      <c r="E15" s="642" t="s">
        <v>76</v>
      </c>
      <c r="F15" s="643"/>
      <c r="G15" s="642" t="s">
        <v>76</v>
      </c>
      <c r="H15" s="643"/>
      <c r="I15" s="642" t="s">
        <v>262</v>
      </c>
      <c r="J15" s="644"/>
    </row>
    <row r="16" spans="1:10" ht="14.25" customHeight="1" hidden="1">
      <c r="A16" s="702"/>
      <c r="B16" s="55"/>
      <c r="C16" s="56"/>
      <c r="D16" s="645" t="s">
        <v>223</v>
      </c>
      <c r="E16" s="646" t="s">
        <v>223</v>
      </c>
      <c r="F16" s="647"/>
      <c r="G16" s="646" t="s">
        <v>223</v>
      </c>
      <c r="H16" s="647"/>
      <c r="I16" s="642"/>
      <c r="J16" s="647"/>
    </row>
    <row r="17" spans="1:10" ht="14.25" customHeight="1" hidden="1">
      <c r="A17" s="702"/>
      <c r="B17" s="59"/>
      <c r="C17" s="60"/>
      <c r="D17" s="648"/>
      <c r="E17" s="649"/>
      <c r="F17" s="650"/>
      <c r="G17" s="651"/>
      <c r="H17" s="651"/>
      <c r="I17" s="651"/>
      <c r="J17" s="652"/>
    </row>
    <row r="18" spans="1:10" ht="29.25" customHeight="1" hidden="1">
      <c r="A18" s="702"/>
      <c r="B18" s="703" t="s">
        <v>56</v>
      </c>
      <c r="C18" s="704"/>
      <c r="D18" s="653" t="s">
        <v>271</v>
      </c>
      <c r="E18" s="654" t="s">
        <v>268</v>
      </c>
      <c r="F18" s="653" t="s">
        <v>272</v>
      </c>
      <c r="G18" s="654" t="s">
        <v>270</v>
      </c>
      <c r="H18" s="654" t="s">
        <v>268</v>
      </c>
      <c r="I18" s="653" t="s">
        <v>232</v>
      </c>
      <c r="J18" s="655"/>
    </row>
    <row r="19" spans="1:10" ht="15.75">
      <c r="A19" s="60"/>
      <c r="B19" s="66"/>
      <c r="C19" s="66"/>
      <c r="D19" s="67"/>
      <c r="E19" s="67"/>
      <c r="F19" s="67"/>
      <c r="G19" s="67"/>
      <c r="H19" s="67"/>
      <c r="I19" s="67"/>
      <c r="J19" s="67"/>
    </row>
    <row r="20" spans="1:10" ht="16.5" thickBot="1">
      <c r="A20" s="381" t="s">
        <v>27</v>
      </c>
      <c r="B20" s="381" t="s">
        <v>28</v>
      </c>
      <c r="C20" s="705" t="s">
        <v>29</v>
      </c>
      <c r="D20" s="705"/>
      <c r="E20" s="382" t="s">
        <v>30</v>
      </c>
      <c r="F20" s="382"/>
      <c r="G20" s="47"/>
      <c r="H20" s="47"/>
      <c r="I20" s="47"/>
      <c r="J20" s="47"/>
    </row>
    <row r="21" spans="1:10" ht="23.25">
      <c r="A21" s="383" t="s">
        <v>6</v>
      </c>
      <c r="B21" s="384">
        <v>202</v>
      </c>
      <c r="C21" s="385" t="s">
        <v>76</v>
      </c>
      <c r="D21" s="386"/>
      <c r="E21" s="387">
        <v>2</v>
      </c>
      <c r="F21" s="388" t="s">
        <v>209</v>
      </c>
      <c r="G21" s="47"/>
      <c r="H21" s="47"/>
      <c r="I21" s="389" t="str">
        <f ca="1">"Đà Nẵng, ngày"&amp;" "&amp;DAY(NOW())&amp;" tháng "&amp;MONTH(NOW())&amp;" năm "&amp;YEAR(NOW())</f>
        <v>Đà Nẵng, ngày 15 tháng 8 năm 2015</v>
      </c>
      <c r="J21" s="47"/>
    </row>
    <row r="22" spans="1:10" ht="23.25">
      <c r="A22" s="390" t="s">
        <v>9</v>
      </c>
      <c r="B22" s="391">
        <v>101</v>
      </c>
      <c r="C22" s="392" t="s">
        <v>10</v>
      </c>
      <c r="D22" s="433" t="s">
        <v>276</v>
      </c>
      <c r="E22" s="394">
        <v>2</v>
      </c>
      <c r="F22" s="395" t="s">
        <v>219</v>
      </c>
      <c r="G22" s="706" t="s">
        <v>57</v>
      </c>
      <c r="H22" s="699"/>
      <c r="I22" s="699" t="s">
        <v>58</v>
      </c>
      <c r="J22" s="699"/>
    </row>
    <row r="23" spans="1:10" ht="15.75">
      <c r="A23" s="396" t="s">
        <v>59</v>
      </c>
      <c r="B23" s="397">
        <v>162</v>
      </c>
      <c r="C23" s="398" t="s">
        <v>257</v>
      </c>
      <c r="D23" s="399"/>
      <c r="E23" s="400">
        <v>3</v>
      </c>
      <c r="F23" s="401"/>
      <c r="G23" s="47"/>
      <c r="H23" s="47"/>
      <c r="I23" s="47"/>
      <c r="J23" s="47"/>
    </row>
    <row r="24" spans="1:10" ht="15.75">
      <c r="A24" s="402" t="s">
        <v>14</v>
      </c>
      <c r="B24" s="403">
        <v>201</v>
      </c>
      <c r="C24" s="392" t="s">
        <v>103</v>
      </c>
      <c r="D24" s="404" t="s">
        <v>277</v>
      </c>
      <c r="E24" s="394">
        <v>2</v>
      </c>
      <c r="F24" s="405"/>
      <c r="G24" s="47"/>
      <c r="H24" s="47"/>
      <c r="J24" s="47"/>
    </row>
    <row r="25" spans="1:10" ht="15.75">
      <c r="A25" s="406" t="s">
        <v>24</v>
      </c>
      <c r="B25" s="407">
        <v>311</v>
      </c>
      <c r="C25" s="392" t="s">
        <v>104</v>
      </c>
      <c r="D25" s="392" t="s">
        <v>278</v>
      </c>
      <c r="E25" s="394">
        <v>4</v>
      </c>
      <c r="F25" s="405" t="s">
        <v>8</v>
      </c>
      <c r="G25" s="47"/>
      <c r="H25" s="47"/>
      <c r="J25" s="47"/>
    </row>
    <row r="26" spans="1:10" ht="23.25" customHeight="1">
      <c r="A26" s="390" t="s">
        <v>61</v>
      </c>
      <c r="B26" s="391">
        <v>100</v>
      </c>
      <c r="C26" s="664" t="s">
        <v>105</v>
      </c>
      <c r="D26" s="393"/>
      <c r="E26" s="394">
        <v>1</v>
      </c>
      <c r="F26" s="395" t="s">
        <v>108</v>
      </c>
      <c r="J26" s="47"/>
    </row>
    <row r="27" spans="1:12" ht="18" customHeight="1">
      <c r="A27" s="402" t="s">
        <v>65</v>
      </c>
      <c r="B27" s="403">
        <v>102</v>
      </c>
      <c r="C27" s="665" t="s">
        <v>66</v>
      </c>
      <c r="D27" s="661" t="s">
        <v>279</v>
      </c>
      <c r="E27" s="408">
        <v>4</v>
      </c>
      <c r="F27" s="409" t="s">
        <v>228</v>
      </c>
      <c r="G27" s="707" t="s">
        <v>101</v>
      </c>
      <c r="H27" s="701"/>
      <c r="J27" s="47"/>
      <c r="L27" s="410"/>
    </row>
    <row r="28" spans="1:6" ht="15">
      <c r="A28" s="411"/>
      <c r="B28" s="412"/>
      <c r="C28" s="665"/>
      <c r="D28" s="662"/>
      <c r="E28" s="393"/>
      <c r="F28" s="413"/>
    </row>
    <row r="29" spans="1:6" ht="15.75" thickBot="1">
      <c r="A29" s="414"/>
      <c r="B29" s="415"/>
      <c r="C29" s="666"/>
      <c r="D29" s="663"/>
      <c r="E29" s="416"/>
      <c r="F29" s="417"/>
    </row>
    <row r="30" spans="1:6" ht="15.75" thickBot="1">
      <c r="A30" s="715" t="s">
        <v>12</v>
      </c>
      <c r="B30" s="716"/>
      <c r="C30" s="716"/>
      <c r="D30" s="418"/>
      <c r="E30" s="419">
        <f>SUM(E21:E29)</f>
        <v>18</v>
      </c>
      <c r="F30" s="420"/>
    </row>
    <row r="31" spans="1:6" ht="15">
      <c r="A31" s="629"/>
      <c r="B31" s="629"/>
      <c r="C31" s="629"/>
      <c r="D31" s="629"/>
      <c r="E31" s="507"/>
      <c r="F31" s="507"/>
    </row>
    <row r="32" spans="1:10" ht="27" customHeight="1">
      <c r="A32" s="699" t="s">
        <v>36</v>
      </c>
      <c r="B32" s="699"/>
      <c r="C32" s="699"/>
      <c r="D32" s="699"/>
      <c r="E32" s="700" t="s">
        <v>37</v>
      </c>
      <c r="F32" s="700"/>
      <c r="G32" s="700"/>
      <c r="H32" s="700"/>
      <c r="I32" s="700"/>
      <c r="J32" s="700"/>
    </row>
    <row r="33" spans="1:10" ht="16.5" customHeight="1">
      <c r="A33" s="699" t="s">
        <v>38</v>
      </c>
      <c r="B33" s="699"/>
      <c r="C33" s="699"/>
      <c r="D33" s="699"/>
      <c r="E33" s="699" t="s">
        <v>100</v>
      </c>
      <c r="F33" s="699"/>
      <c r="G33" s="699"/>
      <c r="H33" s="699"/>
      <c r="I33" s="699"/>
      <c r="J33" s="699"/>
    </row>
    <row r="34" spans="1:10" ht="27" customHeight="1">
      <c r="A34" s="701" t="s">
        <v>39</v>
      </c>
      <c r="B34" s="701"/>
      <c r="C34" s="701"/>
      <c r="D34" s="701"/>
      <c r="E34" s="46"/>
      <c r="F34" s="45" t="s">
        <v>108</v>
      </c>
      <c r="G34" s="701" t="str">
        <f>VLOOKUP($F34,'HK1'!$G$1:$J$4205,2,0)</f>
        <v>CÔNG NGHỆ PHẦN MỀM</v>
      </c>
      <c r="H34" s="701"/>
      <c r="I34" s="701" t="str">
        <f>VLOOKUP($F34,'HK1'!$G$1:$J$4205,3,0)</f>
        <v>CĐ-ĐH</v>
      </c>
      <c r="J34" s="701"/>
    </row>
    <row r="35" spans="1:11" ht="27" customHeight="1">
      <c r="A35" s="47"/>
      <c r="B35" s="44"/>
      <c r="C35" s="44"/>
      <c r="D35" s="47"/>
      <c r="E35" s="47"/>
      <c r="F35" s="638" t="str">
        <f>F4</f>
        <v> Tuần: 03 (17.08--23.08.2015)</v>
      </c>
      <c r="G35" s="157"/>
      <c r="H35" s="157"/>
      <c r="I35" s="49" t="s">
        <v>41</v>
      </c>
      <c r="J35" s="46">
        <f>VLOOKUP($F34,'HK1'!$G$1:$J$4205,4,0)</f>
        <v>42</v>
      </c>
      <c r="K35" s="46"/>
    </row>
    <row r="36" spans="1:10" ht="15.75">
      <c r="A36" s="50" t="s">
        <v>42</v>
      </c>
      <c r="B36" s="50" t="s">
        <v>43</v>
      </c>
      <c r="C36" s="50" t="s">
        <v>44</v>
      </c>
      <c r="D36" s="51" t="s">
        <v>45</v>
      </c>
      <c r="E36" s="51" t="s">
        <v>46</v>
      </c>
      <c r="F36" s="51" t="s">
        <v>47</v>
      </c>
      <c r="G36" s="51" t="s">
        <v>48</v>
      </c>
      <c r="H36" s="51" t="s">
        <v>49</v>
      </c>
      <c r="I36" s="51" t="s">
        <v>50</v>
      </c>
      <c r="J36" s="51" t="s">
        <v>51</v>
      </c>
    </row>
    <row r="37" spans="1:10" ht="59.25" customHeight="1">
      <c r="A37" s="702" t="s">
        <v>52</v>
      </c>
      <c r="B37" s="52">
        <v>10</v>
      </c>
      <c r="C37" s="53" t="s">
        <v>53</v>
      </c>
      <c r="D37" s="421" t="s">
        <v>74</v>
      </c>
      <c r="E37" s="422" t="s">
        <v>63</v>
      </c>
      <c r="F37" s="422" t="s">
        <v>10</v>
      </c>
      <c r="G37" s="288" t="s">
        <v>103</v>
      </c>
      <c r="H37" s="288" t="s">
        <v>104</v>
      </c>
      <c r="I37" s="422" t="s">
        <v>76</v>
      </c>
      <c r="J37" s="288" t="s">
        <v>104</v>
      </c>
    </row>
    <row r="38" spans="1:10" ht="53.25" customHeight="1">
      <c r="A38" s="702"/>
      <c r="B38" s="55">
        <v>11</v>
      </c>
      <c r="C38" s="56" t="s">
        <v>54</v>
      </c>
      <c r="D38" s="55" t="s">
        <v>176</v>
      </c>
      <c r="E38" s="291" t="s">
        <v>188</v>
      </c>
      <c r="F38" s="378" t="s">
        <v>221</v>
      </c>
      <c r="G38" s="57" t="s">
        <v>176</v>
      </c>
      <c r="H38" s="291" t="s">
        <v>265</v>
      </c>
      <c r="I38" s="378" t="s">
        <v>221</v>
      </c>
      <c r="J38" s="291" t="s">
        <v>264</v>
      </c>
    </row>
    <row r="39" spans="1:10" ht="23.25" customHeight="1">
      <c r="A39" s="702"/>
      <c r="B39" s="55">
        <v>12</v>
      </c>
      <c r="C39" s="56" t="s">
        <v>55</v>
      </c>
      <c r="D39" s="673"/>
      <c r="E39" s="673"/>
      <c r="F39" s="673"/>
      <c r="G39" s="673"/>
      <c r="H39" s="674"/>
      <c r="I39" s="673"/>
      <c r="J39" s="674"/>
    </row>
    <row r="40" spans="1:10" ht="53.25" customHeight="1">
      <c r="A40" s="702"/>
      <c r="B40" s="703" t="s">
        <v>56</v>
      </c>
      <c r="C40" s="704"/>
      <c r="D40" s="641" t="s">
        <v>269</v>
      </c>
      <c r="E40" s="641" t="s">
        <v>267</v>
      </c>
      <c r="F40" s="641" t="s">
        <v>268</v>
      </c>
      <c r="G40" s="641" t="s">
        <v>269</v>
      </c>
      <c r="H40" s="640" t="s">
        <v>266</v>
      </c>
      <c r="I40" s="641" t="s">
        <v>270</v>
      </c>
      <c r="J40" s="640" t="s">
        <v>266</v>
      </c>
    </row>
    <row r="41" spans="1:10" ht="53.25" customHeight="1" hidden="1">
      <c r="A41" s="702"/>
      <c r="B41" s="667"/>
      <c r="C41" s="668"/>
      <c r="D41" s="669" t="s">
        <v>105</v>
      </c>
      <c r="E41" s="669"/>
      <c r="F41" s="669"/>
      <c r="G41" s="669"/>
      <c r="H41" s="669" t="s">
        <v>259</v>
      </c>
      <c r="I41" s="669"/>
      <c r="J41" s="669" t="s">
        <v>263</v>
      </c>
    </row>
    <row r="42" spans="1:10" ht="53.25" customHeight="1" hidden="1">
      <c r="A42" s="702"/>
      <c r="B42" s="667"/>
      <c r="C42" s="668"/>
      <c r="D42" s="670" t="s">
        <v>223</v>
      </c>
      <c r="E42" s="671"/>
      <c r="F42" s="672"/>
      <c r="G42" s="670"/>
      <c r="H42" s="669"/>
      <c r="I42" s="671"/>
      <c r="J42" s="671"/>
    </row>
    <row r="43" spans="1:10" ht="15.75" hidden="1">
      <c r="A43" s="702"/>
      <c r="B43" s="703" t="s">
        <v>56</v>
      </c>
      <c r="C43" s="704"/>
      <c r="D43" s="314" t="s">
        <v>224</v>
      </c>
      <c r="E43" s="377"/>
      <c r="F43" s="315"/>
      <c r="G43" s="314"/>
      <c r="H43" s="315"/>
      <c r="I43" s="315"/>
      <c r="J43" s="316"/>
    </row>
    <row r="44" spans="1:10" ht="15.75">
      <c r="A44" s="60"/>
      <c r="B44" s="66"/>
      <c r="C44" s="66"/>
      <c r="D44" s="67"/>
      <c r="E44" s="67"/>
      <c r="F44" s="67"/>
      <c r="G44" s="67"/>
      <c r="H44" s="67"/>
      <c r="I44" s="67"/>
      <c r="J44" s="67"/>
    </row>
    <row r="45" spans="1:10" ht="16.5" thickBot="1">
      <c r="A45" s="381" t="s">
        <v>27</v>
      </c>
      <c r="B45" s="381" t="s">
        <v>28</v>
      </c>
      <c r="C45" s="705" t="s">
        <v>29</v>
      </c>
      <c r="D45" s="705"/>
      <c r="E45" s="382" t="s">
        <v>30</v>
      </c>
      <c r="F45" s="382"/>
      <c r="G45" s="47"/>
      <c r="H45" s="47"/>
      <c r="I45" s="47"/>
      <c r="J45" s="47"/>
    </row>
    <row r="46" spans="1:10" ht="24" customHeight="1">
      <c r="A46" s="424" t="s">
        <v>6</v>
      </c>
      <c r="B46" s="425">
        <v>202</v>
      </c>
      <c r="C46" s="426" t="s">
        <v>76</v>
      </c>
      <c r="D46" s="427" t="s">
        <v>275</v>
      </c>
      <c r="E46" s="428">
        <v>2</v>
      </c>
      <c r="F46" s="429"/>
      <c r="G46" s="47"/>
      <c r="H46" s="47"/>
      <c r="I46" s="389" t="str">
        <f ca="1">"Đà Nẵng, ngày"&amp;" "&amp;DAY(NOW())&amp;" tháng "&amp;MONTH(NOW())&amp;" năm "&amp;YEAR(NOW())</f>
        <v>Đà Nẵng, ngày 15 tháng 8 năm 2015</v>
      </c>
      <c r="J46" s="47"/>
    </row>
    <row r="47" spans="1:10" ht="24" customHeight="1">
      <c r="A47" s="430" t="s">
        <v>9</v>
      </c>
      <c r="B47" s="431">
        <v>101</v>
      </c>
      <c r="C47" s="432" t="s">
        <v>10</v>
      </c>
      <c r="D47" s="433" t="s">
        <v>276</v>
      </c>
      <c r="E47" s="434">
        <v>2</v>
      </c>
      <c r="F47" s="435"/>
      <c r="G47" s="706" t="s">
        <v>57</v>
      </c>
      <c r="H47" s="699"/>
      <c r="I47" s="699" t="s">
        <v>58</v>
      </c>
      <c r="J47" s="699"/>
    </row>
    <row r="48" spans="1:10" ht="24" customHeight="1">
      <c r="A48" s="436" t="s">
        <v>59</v>
      </c>
      <c r="B48" s="437">
        <v>162</v>
      </c>
      <c r="C48" s="438" t="s">
        <v>258</v>
      </c>
      <c r="D48" s="439"/>
      <c r="E48" s="440">
        <v>3</v>
      </c>
      <c r="F48" s="441"/>
      <c r="G48" s="47"/>
      <c r="H48" s="47"/>
      <c r="I48" s="47"/>
      <c r="J48" s="47"/>
    </row>
    <row r="49" spans="1:10" ht="24" customHeight="1">
      <c r="A49" s="430" t="s">
        <v>62</v>
      </c>
      <c r="B49" s="431">
        <v>203</v>
      </c>
      <c r="C49" s="432" t="s">
        <v>107</v>
      </c>
      <c r="D49" s="433" t="s">
        <v>280</v>
      </c>
      <c r="E49" s="434">
        <v>3</v>
      </c>
      <c r="F49" s="395" t="s">
        <v>204</v>
      </c>
      <c r="G49" s="47"/>
      <c r="H49" s="47"/>
      <c r="J49" s="47"/>
    </row>
    <row r="50" spans="1:10" ht="24" customHeight="1">
      <c r="A50" s="442" t="s">
        <v>14</v>
      </c>
      <c r="B50" s="443">
        <v>201</v>
      </c>
      <c r="C50" s="432" t="s">
        <v>103</v>
      </c>
      <c r="D50" s="404" t="s">
        <v>277</v>
      </c>
      <c r="E50" s="434">
        <v>2</v>
      </c>
      <c r="F50" s="435"/>
      <c r="G50" s="47"/>
      <c r="H50" s="47"/>
      <c r="J50" s="47"/>
    </row>
    <row r="51" spans="1:10" ht="24" customHeight="1">
      <c r="A51" s="444" t="s">
        <v>24</v>
      </c>
      <c r="B51" s="445">
        <v>311</v>
      </c>
      <c r="C51" s="432" t="s">
        <v>104</v>
      </c>
      <c r="D51" s="432" t="s">
        <v>260</v>
      </c>
      <c r="E51" s="434">
        <v>4</v>
      </c>
      <c r="F51" s="435" t="s">
        <v>8</v>
      </c>
      <c r="J51" s="47"/>
    </row>
    <row r="52" spans="1:10" ht="24" customHeight="1">
      <c r="A52" s="430" t="s">
        <v>61</v>
      </c>
      <c r="B52" s="431">
        <v>100</v>
      </c>
      <c r="C52" s="432" t="s">
        <v>105</v>
      </c>
      <c r="D52" s="433"/>
      <c r="E52" s="434">
        <v>1</v>
      </c>
      <c r="F52" s="395" t="s">
        <v>210</v>
      </c>
      <c r="G52" s="707" t="s">
        <v>101</v>
      </c>
      <c r="H52" s="701"/>
      <c r="J52" s="47"/>
    </row>
    <row r="53" spans="1:6" ht="24" customHeight="1" thickBot="1">
      <c r="A53" s="446"/>
      <c r="B53" s="447"/>
      <c r="C53" s="448"/>
      <c r="D53" s="448"/>
      <c r="E53" s="449"/>
      <c r="F53" s="450"/>
    </row>
    <row r="54" spans="1:6" ht="24" customHeight="1" thickBot="1">
      <c r="A54" s="697" t="s">
        <v>12</v>
      </c>
      <c r="B54" s="698"/>
      <c r="C54" s="698"/>
      <c r="D54" s="451"/>
      <c r="E54" s="452">
        <f>SUM(E46:E53)</f>
        <v>17</v>
      </c>
      <c r="F54" s="453"/>
    </row>
    <row r="56" ht="15">
      <c r="A56" s="372">
        <v>1</v>
      </c>
    </row>
    <row r="57" spans="1:10" ht="18.75" hidden="1">
      <c r="A57" s="699" t="s">
        <v>36</v>
      </c>
      <c r="B57" s="699"/>
      <c r="C57" s="699"/>
      <c r="D57" s="699"/>
      <c r="E57" s="700" t="s">
        <v>37</v>
      </c>
      <c r="F57" s="700"/>
      <c r="G57" s="700"/>
      <c r="H57" s="700"/>
      <c r="I57" s="700"/>
      <c r="J57" s="700"/>
    </row>
    <row r="58" spans="1:10" ht="15.75" hidden="1">
      <c r="A58" s="699" t="s">
        <v>38</v>
      </c>
      <c r="B58" s="699"/>
      <c r="C58" s="699"/>
      <c r="D58" s="699"/>
      <c r="E58" s="699" t="s">
        <v>100</v>
      </c>
      <c r="F58" s="699"/>
      <c r="G58" s="699"/>
      <c r="H58" s="699"/>
      <c r="I58" s="699"/>
      <c r="J58" s="699"/>
    </row>
    <row r="59" spans="1:10" ht="15.75" hidden="1">
      <c r="A59" s="701" t="s">
        <v>39</v>
      </c>
      <c r="B59" s="701"/>
      <c r="C59" s="701"/>
      <c r="D59" s="701"/>
      <c r="E59" s="45" t="s">
        <v>114</v>
      </c>
      <c r="F59" s="701" t="str">
        <f>VLOOKUP($E59,'HK1'!$G$1:$J$4205,2,0)</f>
        <v>QUẢN TRỊ KHÁCH SẠN, NHÀ HÀNG</v>
      </c>
      <c r="G59" s="701"/>
      <c r="H59" s="701"/>
      <c r="I59" s="701" t="str">
        <f>VLOOKUP($E59,'HK1'!$G$1:$J$4205,3,0)</f>
        <v>CĐ-ĐH</v>
      </c>
      <c r="J59" s="701"/>
    </row>
    <row r="60" spans="1:11" ht="18.75" hidden="1">
      <c r="A60" s="47"/>
      <c r="B60" s="44"/>
      <c r="C60" s="44"/>
      <c r="D60" s="47"/>
      <c r="E60" s="47"/>
      <c r="F60" s="48" t="s">
        <v>40</v>
      </c>
      <c r="G60" s="157"/>
      <c r="H60" s="157"/>
      <c r="I60" s="49" t="s">
        <v>41</v>
      </c>
      <c r="J60" s="46">
        <f>VLOOKUP($E59,'HK1'!$G$1:$J$4205,4,0)</f>
        <v>8</v>
      </c>
      <c r="K60" s="46"/>
    </row>
    <row r="61" spans="1:10" ht="15.75" hidden="1">
      <c r="A61" s="50" t="s">
        <v>42</v>
      </c>
      <c r="B61" s="50" t="s">
        <v>43</v>
      </c>
      <c r="C61" s="50" t="s">
        <v>44</v>
      </c>
      <c r="D61" s="51" t="s">
        <v>45</v>
      </c>
      <c r="E61" s="51" t="s">
        <v>46</v>
      </c>
      <c r="F61" s="51" t="s">
        <v>47</v>
      </c>
      <c r="G61" s="51" t="s">
        <v>48</v>
      </c>
      <c r="H61" s="51" t="s">
        <v>49</v>
      </c>
      <c r="I61" s="51" t="s">
        <v>50</v>
      </c>
      <c r="J61" s="51" t="s">
        <v>51</v>
      </c>
    </row>
    <row r="62" spans="1:10" ht="24" customHeight="1" hidden="1">
      <c r="A62" s="702" t="s">
        <v>52</v>
      </c>
      <c r="B62" s="52">
        <v>1</v>
      </c>
      <c r="C62" s="53" t="s">
        <v>53</v>
      </c>
      <c r="D62" s="422" t="s">
        <v>111</v>
      </c>
      <c r="E62" s="376" t="s">
        <v>10</v>
      </c>
      <c r="F62" s="422" t="s">
        <v>19</v>
      </c>
      <c r="G62" s="288" t="s">
        <v>103</v>
      </c>
      <c r="H62" s="422" t="s">
        <v>113</v>
      </c>
      <c r="I62" s="303" t="s">
        <v>60</v>
      </c>
      <c r="J62" s="54"/>
    </row>
    <row r="63" spans="1:10" ht="24" customHeight="1" hidden="1">
      <c r="A63" s="702"/>
      <c r="B63" s="55">
        <v>2</v>
      </c>
      <c r="C63" s="56" t="s">
        <v>54</v>
      </c>
      <c r="D63" s="291" t="s">
        <v>188</v>
      </c>
      <c r="E63" s="454" t="s">
        <v>221</v>
      </c>
      <c r="F63" s="455" t="s">
        <v>176</v>
      </c>
      <c r="G63" s="57" t="s">
        <v>176</v>
      </c>
      <c r="H63" s="291" t="s">
        <v>188</v>
      </c>
      <c r="I63" s="57" t="s">
        <v>172</v>
      </c>
      <c r="J63" s="57"/>
    </row>
    <row r="64" spans="1:10" ht="24" customHeight="1" hidden="1">
      <c r="A64" s="702"/>
      <c r="B64" s="55"/>
      <c r="C64" s="56"/>
      <c r="D64" s="318"/>
      <c r="E64" s="456"/>
      <c r="F64" s="456" t="s">
        <v>182</v>
      </c>
      <c r="G64" s="319" t="s">
        <v>220</v>
      </c>
      <c r="H64" s="318"/>
      <c r="I64" s="317" t="s">
        <v>239</v>
      </c>
      <c r="J64" s="320"/>
    </row>
    <row r="65" spans="1:10" ht="24" customHeight="1" hidden="1">
      <c r="A65" s="702"/>
      <c r="B65" s="55">
        <v>3</v>
      </c>
      <c r="C65" s="56" t="s">
        <v>55</v>
      </c>
      <c r="D65" s="55"/>
      <c r="E65" s="307" t="s">
        <v>76</v>
      </c>
      <c r="F65" s="376" t="s">
        <v>110</v>
      </c>
      <c r="G65" s="288" t="s">
        <v>76</v>
      </c>
      <c r="H65" s="58"/>
      <c r="I65" s="376" t="s">
        <v>110</v>
      </c>
      <c r="J65" s="57"/>
    </row>
    <row r="66" spans="1:10" ht="24" customHeight="1" hidden="1">
      <c r="A66" s="702"/>
      <c r="B66" s="55"/>
      <c r="C66" s="56"/>
      <c r="D66" s="55"/>
      <c r="E66" s="372" t="s">
        <v>223</v>
      </c>
      <c r="F66" s="290" t="s">
        <v>223</v>
      </c>
      <c r="G66" s="372" t="s">
        <v>223</v>
      </c>
      <c r="H66" s="58"/>
      <c r="I66" s="290" t="s">
        <v>223</v>
      </c>
      <c r="J66" s="58"/>
    </row>
    <row r="67" spans="1:10" ht="15.75" hidden="1">
      <c r="A67" s="702"/>
      <c r="B67" s="59"/>
      <c r="C67" s="60"/>
      <c r="D67" s="61"/>
      <c r="E67" s="62"/>
      <c r="F67" s="290"/>
      <c r="G67" s="63"/>
      <c r="H67" s="63"/>
      <c r="I67" s="63"/>
      <c r="J67" s="63"/>
    </row>
    <row r="68" spans="1:10" ht="15.75" hidden="1">
      <c r="A68" s="702"/>
      <c r="B68" s="703" t="s">
        <v>56</v>
      </c>
      <c r="C68" s="704"/>
      <c r="D68" s="322" t="s">
        <v>237</v>
      </c>
      <c r="E68" s="323" t="s">
        <v>178</v>
      </c>
      <c r="F68" s="322" t="s">
        <v>238</v>
      </c>
      <c r="G68" s="457" t="s">
        <v>229</v>
      </c>
      <c r="H68" s="322" t="s">
        <v>202</v>
      </c>
      <c r="I68" s="322" t="s">
        <v>238</v>
      </c>
      <c r="J68" s="322"/>
    </row>
    <row r="69" spans="1:10" ht="15.75" hidden="1">
      <c r="A69" s="60"/>
      <c r="B69" s="66"/>
      <c r="C69" s="66"/>
      <c r="D69" s="67"/>
      <c r="E69" s="67"/>
      <c r="F69" s="67"/>
      <c r="G69" s="67"/>
      <c r="H69" s="67"/>
      <c r="I69" s="67"/>
      <c r="J69" s="67"/>
    </row>
    <row r="70" spans="1:10" ht="16.5" hidden="1" thickBot="1">
      <c r="A70" s="381" t="s">
        <v>27</v>
      </c>
      <c r="B70" s="381" t="s">
        <v>28</v>
      </c>
      <c r="C70" s="705" t="s">
        <v>29</v>
      </c>
      <c r="D70" s="705"/>
      <c r="E70" s="382" t="s">
        <v>30</v>
      </c>
      <c r="F70" s="382"/>
      <c r="G70" s="47"/>
      <c r="H70" s="47"/>
      <c r="I70" s="47"/>
      <c r="J70" s="47"/>
    </row>
    <row r="71" spans="1:10" ht="23.25" hidden="1">
      <c r="A71" s="458" t="s">
        <v>6</v>
      </c>
      <c r="B71" s="459">
        <v>202</v>
      </c>
      <c r="C71" s="385" t="s">
        <v>109</v>
      </c>
      <c r="D71" s="386"/>
      <c r="E71" s="387">
        <v>2</v>
      </c>
      <c r="F71" s="388" t="s">
        <v>208</v>
      </c>
      <c r="G71" s="47"/>
      <c r="H71" s="47"/>
      <c r="I71" s="389" t="str">
        <f ca="1">"Đà Nẵng, ngày"&amp;" "&amp;DAY(NOW())&amp;" tháng "&amp;MONTH(NOW())&amp;" năm "&amp;YEAR(NOW())</f>
        <v>Đà Nẵng, ngày 15 tháng 8 năm 2015</v>
      </c>
      <c r="J71" s="47"/>
    </row>
    <row r="72" spans="1:10" ht="23.25" hidden="1">
      <c r="A72" s="460" t="s">
        <v>9</v>
      </c>
      <c r="B72" s="461">
        <v>101</v>
      </c>
      <c r="C72" s="392" t="s">
        <v>10</v>
      </c>
      <c r="D72" s="393"/>
      <c r="E72" s="394">
        <v>2</v>
      </c>
      <c r="F72" s="388" t="s">
        <v>226</v>
      </c>
      <c r="G72" s="706" t="s">
        <v>57</v>
      </c>
      <c r="H72" s="699"/>
      <c r="I72" s="699" t="s">
        <v>58</v>
      </c>
      <c r="J72" s="699"/>
    </row>
    <row r="73" spans="1:10" ht="34.5" hidden="1">
      <c r="A73" s="460" t="s">
        <v>62</v>
      </c>
      <c r="B73" s="461">
        <v>102</v>
      </c>
      <c r="C73" s="392" t="s">
        <v>110</v>
      </c>
      <c r="D73" s="392"/>
      <c r="E73" s="394">
        <v>2</v>
      </c>
      <c r="F73" s="388" t="s">
        <v>186</v>
      </c>
      <c r="G73" s="47"/>
      <c r="H73" s="47"/>
      <c r="I73" s="47"/>
      <c r="J73" s="47"/>
    </row>
    <row r="74" spans="1:11" ht="15.75" hidden="1">
      <c r="A74" s="462" t="s">
        <v>22</v>
      </c>
      <c r="B74" s="463">
        <v>250</v>
      </c>
      <c r="C74" s="392" t="s">
        <v>111</v>
      </c>
      <c r="D74" s="393"/>
      <c r="E74" s="464">
        <v>3</v>
      </c>
      <c r="F74" s="465" t="s">
        <v>11</v>
      </c>
      <c r="G74" s="47"/>
      <c r="H74" s="47"/>
      <c r="J74" s="47"/>
      <c r="K74" s="466" t="s">
        <v>209</v>
      </c>
    </row>
    <row r="75" spans="1:10" ht="15.75" hidden="1">
      <c r="A75" s="460" t="s">
        <v>59</v>
      </c>
      <c r="B75" s="463">
        <v>100</v>
      </c>
      <c r="C75" s="392" t="s">
        <v>60</v>
      </c>
      <c r="D75" s="393"/>
      <c r="E75" s="394">
        <v>2</v>
      </c>
      <c r="F75" s="405"/>
      <c r="G75" s="47"/>
      <c r="H75" s="47"/>
      <c r="J75" s="47"/>
    </row>
    <row r="76" spans="1:10" ht="18" customHeight="1" hidden="1">
      <c r="A76" s="460" t="s">
        <v>14</v>
      </c>
      <c r="B76" s="463">
        <v>201</v>
      </c>
      <c r="C76" s="392" t="s">
        <v>103</v>
      </c>
      <c r="D76" s="392"/>
      <c r="E76" s="394">
        <v>2</v>
      </c>
      <c r="F76" s="405"/>
      <c r="J76" s="47"/>
    </row>
    <row r="77" spans="1:10" ht="34.5" hidden="1">
      <c r="A77" s="460" t="s">
        <v>112</v>
      </c>
      <c r="B77" s="463">
        <v>251</v>
      </c>
      <c r="C77" s="392" t="s">
        <v>113</v>
      </c>
      <c r="D77" s="393"/>
      <c r="E77" s="394">
        <v>3</v>
      </c>
      <c r="F77" s="467" t="s">
        <v>186</v>
      </c>
      <c r="G77" s="707" t="s">
        <v>101</v>
      </c>
      <c r="H77" s="701"/>
      <c r="J77" s="47"/>
    </row>
    <row r="78" spans="1:6" ht="24" hidden="1" thickBot="1">
      <c r="A78" s="460" t="s">
        <v>18</v>
      </c>
      <c r="B78" s="463">
        <v>251</v>
      </c>
      <c r="C78" s="392" t="s">
        <v>19</v>
      </c>
      <c r="D78" s="392"/>
      <c r="E78" s="394">
        <v>2</v>
      </c>
      <c r="F78" s="388" t="s">
        <v>183</v>
      </c>
    </row>
    <row r="79" spans="1:6" ht="15.75" hidden="1" thickBot="1">
      <c r="A79" s="715" t="s">
        <v>12</v>
      </c>
      <c r="B79" s="716"/>
      <c r="C79" s="716"/>
      <c r="D79" s="418"/>
      <c r="E79" s="419">
        <f>SUM(E71:E78)</f>
        <v>18</v>
      </c>
      <c r="F79" s="420"/>
    </row>
    <row r="80" ht="15" hidden="1"/>
    <row r="81" ht="15" hidden="1"/>
    <row r="82" spans="1:10" ht="18.75" hidden="1">
      <c r="A82" s="699" t="s">
        <v>36</v>
      </c>
      <c r="B82" s="699"/>
      <c r="C82" s="699"/>
      <c r="D82" s="699"/>
      <c r="E82" s="700" t="s">
        <v>37</v>
      </c>
      <c r="F82" s="700"/>
      <c r="G82" s="700"/>
      <c r="H82" s="700"/>
      <c r="I82" s="700"/>
      <c r="J82" s="700"/>
    </row>
    <row r="83" spans="1:10" ht="15.75" hidden="1">
      <c r="A83" s="699" t="s">
        <v>38</v>
      </c>
      <c r="B83" s="699"/>
      <c r="C83" s="699"/>
      <c r="D83" s="699"/>
      <c r="E83" s="699" t="s">
        <v>100</v>
      </c>
      <c r="F83" s="699"/>
      <c r="G83" s="699"/>
      <c r="H83" s="699"/>
      <c r="I83" s="699"/>
      <c r="J83" s="699"/>
    </row>
    <row r="84" spans="1:10" ht="15.75" hidden="1">
      <c r="A84" s="701" t="s">
        <v>39</v>
      </c>
      <c r="B84" s="701"/>
      <c r="C84" s="701"/>
      <c r="D84" s="701"/>
      <c r="E84" s="45" t="s">
        <v>116</v>
      </c>
      <c r="F84" s="701" t="str">
        <f>VLOOKUP($E84,'HK1'!$G$1:$J$4205,2,0)</f>
        <v>QUẢN TRỊ DU LỊCH LỮ HÀNH</v>
      </c>
      <c r="G84" s="701"/>
      <c r="H84" s="701"/>
      <c r="I84" s="701" t="str">
        <f>VLOOKUP($E84,'HK1'!$G$1:$J$4205,3,0)</f>
        <v>CĐ-ĐH</v>
      </c>
      <c r="J84" s="701"/>
    </row>
    <row r="85" spans="1:11" ht="18.75" hidden="1">
      <c r="A85" s="47"/>
      <c r="B85" s="44"/>
      <c r="C85" s="44"/>
      <c r="D85" s="47"/>
      <c r="E85" s="47"/>
      <c r="F85" s="48" t="s">
        <v>40</v>
      </c>
      <c r="G85" s="157"/>
      <c r="H85" s="157"/>
      <c r="I85" s="49" t="s">
        <v>41</v>
      </c>
      <c r="J85" s="46">
        <f>VLOOKUP($E84,'HK1'!$G$1:$J$4205,4,0)</f>
        <v>13</v>
      </c>
      <c r="K85" s="46"/>
    </row>
    <row r="86" spans="1:10" ht="15.75" hidden="1">
      <c r="A86" s="50" t="s">
        <v>42</v>
      </c>
      <c r="B86" s="50" t="s">
        <v>43</v>
      </c>
      <c r="C86" s="50" t="s">
        <v>44</v>
      </c>
      <c r="D86" s="51" t="s">
        <v>45</v>
      </c>
      <c r="E86" s="51" t="s">
        <v>46</v>
      </c>
      <c r="F86" s="51" t="s">
        <v>47</v>
      </c>
      <c r="G86" s="51" t="s">
        <v>48</v>
      </c>
      <c r="H86" s="51" t="s">
        <v>49</v>
      </c>
      <c r="I86" s="51" t="s">
        <v>50</v>
      </c>
      <c r="J86" s="51" t="s">
        <v>51</v>
      </c>
    </row>
    <row r="87" spans="1:10" ht="24" customHeight="1" hidden="1">
      <c r="A87" s="702" t="s">
        <v>52</v>
      </c>
      <c r="B87" s="52">
        <v>1</v>
      </c>
      <c r="C87" s="53" t="s">
        <v>53</v>
      </c>
      <c r="D87" s="422" t="s">
        <v>111</v>
      </c>
      <c r="E87" s="422" t="s">
        <v>10</v>
      </c>
      <c r="F87" s="422" t="s">
        <v>19</v>
      </c>
      <c r="G87" s="288" t="s">
        <v>103</v>
      </c>
      <c r="H87" s="422" t="s">
        <v>113</v>
      </c>
      <c r="I87" s="303" t="s">
        <v>60</v>
      </c>
      <c r="J87" s="54"/>
    </row>
    <row r="88" spans="1:10" ht="30" customHeight="1" hidden="1">
      <c r="A88" s="702"/>
      <c r="B88" s="55">
        <v>2</v>
      </c>
      <c r="C88" s="56" t="s">
        <v>54</v>
      </c>
      <c r="D88" s="313" t="s">
        <v>188</v>
      </c>
      <c r="E88" s="454" t="s">
        <v>221</v>
      </c>
      <c r="F88" s="379" t="s">
        <v>176</v>
      </c>
      <c r="G88" s="310" t="s">
        <v>176</v>
      </c>
      <c r="H88" s="313" t="s">
        <v>188</v>
      </c>
      <c r="I88" s="57" t="s">
        <v>172</v>
      </c>
      <c r="J88" s="310"/>
    </row>
    <row r="89" spans="1:10" ht="30" customHeight="1" hidden="1">
      <c r="A89" s="702"/>
      <c r="B89" s="55"/>
      <c r="C89" s="56"/>
      <c r="D89" s="315"/>
      <c r="E89" s="456"/>
      <c r="F89" s="322" t="s">
        <v>182</v>
      </c>
      <c r="G89" s="314" t="s">
        <v>220</v>
      </c>
      <c r="H89" s="315"/>
      <c r="I89" s="317" t="s">
        <v>239</v>
      </c>
      <c r="J89" s="316"/>
    </row>
    <row r="90" spans="1:10" ht="24" customHeight="1" hidden="1">
      <c r="A90" s="702"/>
      <c r="B90" s="55">
        <v>3</v>
      </c>
      <c r="C90" s="56" t="s">
        <v>55</v>
      </c>
      <c r="D90" s="304"/>
      <c r="E90" s="307" t="s">
        <v>76</v>
      </c>
      <c r="F90" s="376" t="s">
        <v>110</v>
      </c>
      <c r="G90" s="307" t="s">
        <v>76</v>
      </c>
      <c r="H90" s="306"/>
      <c r="I90" s="376" t="s">
        <v>110</v>
      </c>
      <c r="J90" s="305"/>
    </row>
    <row r="91" spans="1:10" ht="24" customHeight="1" hidden="1">
      <c r="A91" s="702"/>
      <c r="B91" s="55"/>
      <c r="C91" s="56"/>
      <c r="D91" s="55"/>
      <c r="E91" s="372" t="s">
        <v>223</v>
      </c>
      <c r="F91" s="290" t="s">
        <v>223</v>
      </c>
      <c r="G91" s="372" t="s">
        <v>223</v>
      </c>
      <c r="H91" s="58"/>
      <c r="I91" s="290" t="s">
        <v>223</v>
      </c>
      <c r="J91" s="58"/>
    </row>
    <row r="92" spans="1:10" ht="15.75" hidden="1">
      <c r="A92" s="702"/>
      <c r="B92" s="59"/>
      <c r="C92" s="60"/>
      <c r="D92" s="326"/>
      <c r="E92" s="327"/>
      <c r="F92" s="328"/>
      <c r="G92" s="326"/>
      <c r="H92" s="326"/>
      <c r="I92" s="326"/>
      <c r="J92" s="326"/>
    </row>
    <row r="93" spans="1:10" ht="15.75" hidden="1">
      <c r="A93" s="702"/>
      <c r="B93" s="703" t="s">
        <v>56</v>
      </c>
      <c r="C93" s="704"/>
      <c r="D93" s="322" t="s">
        <v>237</v>
      </c>
      <c r="E93" s="323" t="s">
        <v>178</v>
      </c>
      <c r="F93" s="322" t="s">
        <v>238</v>
      </c>
      <c r="G93" s="457" t="s">
        <v>229</v>
      </c>
      <c r="H93" s="329" t="s">
        <v>202</v>
      </c>
      <c r="I93" s="322" t="s">
        <v>238</v>
      </c>
      <c r="J93" s="322"/>
    </row>
    <row r="94" spans="1:10" ht="15.75" hidden="1">
      <c r="A94" s="60"/>
      <c r="B94" s="66"/>
      <c r="C94" s="66"/>
      <c r="D94" s="67"/>
      <c r="E94" s="67"/>
      <c r="F94" s="67"/>
      <c r="G94" s="67"/>
      <c r="H94" s="67"/>
      <c r="I94" s="67"/>
      <c r="J94" s="67"/>
    </row>
    <row r="95" spans="1:10" ht="16.5" hidden="1" thickBot="1">
      <c r="A95" s="381" t="s">
        <v>27</v>
      </c>
      <c r="B95" s="381" t="s">
        <v>28</v>
      </c>
      <c r="C95" s="705" t="s">
        <v>29</v>
      </c>
      <c r="D95" s="705"/>
      <c r="E95" s="382" t="s">
        <v>30</v>
      </c>
      <c r="F95" s="382"/>
      <c r="G95" s="47"/>
      <c r="H95" s="47"/>
      <c r="I95" s="47"/>
      <c r="J95" s="47"/>
    </row>
    <row r="96" spans="1:10" ht="23.25" hidden="1">
      <c r="A96" s="458" t="s">
        <v>6</v>
      </c>
      <c r="B96" s="459">
        <v>202</v>
      </c>
      <c r="C96" s="385" t="s">
        <v>109</v>
      </c>
      <c r="D96" s="386"/>
      <c r="E96" s="387">
        <v>2</v>
      </c>
      <c r="F96" s="388" t="s">
        <v>208</v>
      </c>
      <c r="G96" s="47"/>
      <c r="H96" s="47"/>
      <c r="I96" s="389" t="str">
        <f ca="1">"Đà Nẵng, ngày"&amp;" "&amp;DAY(NOW())&amp;" tháng "&amp;MONTH(NOW())&amp;" năm "&amp;YEAR(NOW())</f>
        <v>Đà Nẵng, ngày 15 tháng 8 năm 2015</v>
      </c>
      <c r="J96" s="47"/>
    </row>
    <row r="97" spans="1:10" ht="23.25" hidden="1">
      <c r="A97" s="460" t="s">
        <v>9</v>
      </c>
      <c r="B97" s="461">
        <v>101</v>
      </c>
      <c r="C97" s="392" t="s">
        <v>10</v>
      </c>
      <c r="D97" s="393"/>
      <c r="E97" s="394">
        <v>2</v>
      </c>
      <c r="F97" s="388" t="s">
        <v>225</v>
      </c>
      <c r="G97" s="706" t="s">
        <v>57</v>
      </c>
      <c r="H97" s="699"/>
      <c r="I97" s="699" t="s">
        <v>58</v>
      </c>
      <c r="J97" s="699"/>
    </row>
    <row r="98" spans="1:10" ht="34.5" hidden="1">
      <c r="A98" s="460" t="s">
        <v>62</v>
      </c>
      <c r="B98" s="461">
        <v>102</v>
      </c>
      <c r="C98" s="392" t="s">
        <v>110</v>
      </c>
      <c r="D98" s="392"/>
      <c r="E98" s="394">
        <v>2</v>
      </c>
      <c r="F98" s="388" t="s">
        <v>186</v>
      </c>
      <c r="G98" s="47"/>
      <c r="H98" s="47"/>
      <c r="I98" s="47"/>
      <c r="J98" s="47"/>
    </row>
    <row r="99" spans="1:11" ht="15.75" hidden="1">
      <c r="A99" s="462" t="s">
        <v>22</v>
      </c>
      <c r="B99" s="463">
        <v>250</v>
      </c>
      <c r="C99" s="392" t="s">
        <v>111</v>
      </c>
      <c r="D99" s="393"/>
      <c r="E99" s="464">
        <v>3</v>
      </c>
      <c r="F99" s="465" t="s">
        <v>11</v>
      </c>
      <c r="G99" s="47"/>
      <c r="H99" s="47"/>
      <c r="J99" s="47"/>
      <c r="K99" s="466" t="s">
        <v>209</v>
      </c>
    </row>
    <row r="100" spans="1:10" ht="15.75" hidden="1">
      <c r="A100" s="460" t="s">
        <v>59</v>
      </c>
      <c r="B100" s="463">
        <v>100</v>
      </c>
      <c r="C100" s="392" t="s">
        <v>60</v>
      </c>
      <c r="D100" s="393"/>
      <c r="E100" s="394">
        <v>2</v>
      </c>
      <c r="F100" s="405"/>
      <c r="G100" s="47"/>
      <c r="H100" s="47"/>
      <c r="J100" s="47"/>
    </row>
    <row r="101" spans="1:10" ht="18" customHeight="1" hidden="1">
      <c r="A101" s="460" t="s">
        <v>14</v>
      </c>
      <c r="B101" s="463">
        <v>201</v>
      </c>
      <c r="C101" s="392" t="s">
        <v>103</v>
      </c>
      <c r="D101" s="392"/>
      <c r="E101" s="394">
        <v>2</v>
      </c>
      <c r="F101" s="405"/>
      <c r="J101" s="47"/>
    </row>
    <row r="102" spans="1:10" ht="34.5" hidden="1">
      <c r="A102" s="460" t="s">
        <v>112</v>
      </c>
      <c r="B102" s="463">
        <v>251</v>
      </c>
      <c r="C102" s="392" t="s">
        <v>113</v>
      </c>
      <c r="D102" s="393"/>
      <c r="E102" s="394">
        <v>3</v>
      </c>
      <c r="F102" s="467" t="s">
        <v>186</v>
      </c>
      <c r="G102" s="707" t="s">
        <v>101</v>
      </c>
      <c r="H102" s="701"/>
      <c r="J102" s="47"/>
    </row>
    <row r="103" spans="1:6" ht="23.25" hidden="1">
      <c r="A103" s="460" t="s">
        <v>18</v>
      </c>
      <c r="B103" s="463">
        <v>251</v>
      </c>
      <c r="C103" s="392" t="s">
        <v>19</v>
      </c>
      <c r="D103" s="392"/>
      <c r="E103" s="394">
        <v>2</v>
      </c>
      <c r="F103" s="388" t="s">
        <v>183</v>
      </c>
    </row>
    <row r="104" spans="1:6" ht="15.75" hidden="1" thickBot="1">
      <c r="A104" s="468"/>
      <c r="B104" s="469"/>
      <c r="C104" s="470"/>
      <c r="D104" s="470"/>
      <c r="E104" s="471"/>
      <c r="F104" s="472"/>
    </row>
    <row r="105" spans="1:6" ht="15.75" hidden="1" thickBot="1">
      <c r="A105" s="715" t="s">
        <v>12</v>
      </c>
      <c r="B105" s="716"/>
      <c r="C105" s="716"/>
      <c r="D105" s="418"/>
      <c r="E105" s="419">
        <f>SUM(E96:E104)</f>
        <v>18</v>
      </c>
      <c r="F105" s="420"/>
    </row>
    <row r="106" ht="15" hidden="1"/>
    <row r="107" ht="15" hidden="1"/>
    <row r="108" spans="1:10" ht="18.75" hidden="1">
      <c r="A108" s="699" t="s">
        <v>36</v>
      </c>
      <c r="B108" s="699"/>
      <c r="C108" s="699"/>
      <c r="D108" s="699"/>
      <c r="E108" s="700" t="s">
        <v>37</v>
      </c>
      <c r="F108" s="700"/>
      <c r="G108" s="700"/>
      <c r="H108" s="700"/>
      <c r="I108" s="700"/>
      <c r="J108" s="700"/>
    </row>
    <row r="109" spans="1:10" ht="15.75" hidden="1">
      <c r="A109" s="699" t="s">
        <v>38</v>
      </c>
      <c r="B109" s="699"/>
      <c r="C109" s="699"/>
      <c r="D109" s="699"/>
      <c r="E109" s="699" t="s">
        <v>100</v>
      </c>
      <c r="F109" s="699"/>
      <c r="G109" s="699"/>
      <c r="H109" s="699"/>
      <c r="I109" s="699"/>
      <c r="J109" s="699"/>
    </row>
    <row r="110" spans="1:10" ht="15.75" hidden="1">
      <c r="A110" s="701" t="s">
        <v>39</v>
      </c>
      <c r="B110" s="701"/>
      <c r="C110" s="701"/>
      <c r="D110" s="701"/>
      <c r="E110" s="46"/>
      <c r="F110" s="45" t="s">
        <v>122</v>
      </c>
      <c r="G110" s="701" t="str">
        <f>VLOOKUP($F110,'HK1'!$G$1:$J$4205,2,0)</f>
        <v>KẾ TOÁN KIỂM TOÁN</v>
      </c>
      <c r="H110" s="701"/>
      <c r="I110" s="701" t="str">
        <f>VLOOKUP($F110,'HK1'!$G$1:$J$4205,3,0)</f>
        <v>CĐ-ĐH</v>
      </c>
      <c r="J110" s="701"/>
    </row>
    <row r="111" spans="1:11" ht="18.75" hidden="1">
      <c r="A111" s="47"/>
      <c r="B111" s="44"/>
      <c r="C111" s="44"/>
      <c r="D111" s="47"/>
      <c r="E111" s="47"/>
      <c r="F111" s="48" t="s">
        <v>40</v>
      </c>
      <c r="G111" s="157"/>
      <c r="H111" s="157"/>
      <c r="I111" s="49" t="s">
        <v>41</v>
      </c>
      <c r="J111" s="46">
        <f>VLOOKUP($F110,'HK1'!$G$1:$J$4205,4,0)</f>
        <v>33</v>
      </c>
      <c r="K111" s="46"/>
    </row>
    <row r="112" spans="1:10" ht="15.75" customHeight="1" hidden="1">
      <c r="A112" s="50" t="s">
        <v>42</v>
      </c>
      <c r="B112" s="50" t="s">
        <v>43</v>
      </c>
      <c r="C112" s="50" t="s">
        <v>44</v>
      </c>
      <c r="D112" s="51" t="s">
        <v>45</v>
      </c>
      <c r="E112" s="51" t="s">
        <v>46</v>
      </c>
      <c r="F112" s="51" t="s">
        <v>47</v>
      </c>
      <c r="G112" s="51" t="s">
        <v>48</v>
      </c>
      <c r="H112" s="51" t="s">
        <v>49</v>
      </c>
      <c r="I112" s="51" t="s">
        <v>50</v>
      </c>
      <c r="J112" s="51" t="s">
        <v>51</v>
      </c>
    </row>
    <row r="113" spans="1:10" ht="45.75" hidden="1">
      <c r="A113" s="702" t="s">
        <v>52</v>
      </c>
      <c r="B113" s="52">
        <v>1</v>
      </c>
      <c r="C113" s="53" t="s">
        <v>53</v>
      </c>
      <c r="D113" s="309" t="s">
        <v>119</v>
      </c>
      <c r="E113" s="473" t="s">
        <v>121</v>
      </c>
      <c r="F113" s="421" t="s">
        <v>74</v>
      </c>
      <c r="G113" s="309" t="s">
        <v>76</v>
      </c>
      <c r="H113" s="422" t="s">
        <v>113</v>
      </c>
      <c r="I113" s="303" t="s">
        <v>60</v>
      </c>
      <c r="J113" s="54"/>
    </row>
    <row r="114" spans="1:10" ht="24" customHeight="1" hidden="1">
      <c r="A114" s="702"/>
      <c r="B114" s="55">
        <v>2</v>
      </c>
      <c r="C114" s="56" t="s">
        <v>54</v>
      </c>
      <c r="D114" s="290" t="s">
        <v>188</v>
      </c>
      <c r="E114" s="61" t="s">
        <v>176</v>
      </c>
      <c r="F114" s="61" t="s">
        <v>176</v>
      </c>
      <c r="G114" s="61" t="s">
        <v>176</v>
      </c>
      <c r="H114" s="290" t="s">
        <v>188</v>
      </c>
      <c r="I114" s="63" t="s">
        <v>172</v>
      </c>
      <c r="J114" s="63"/>
    </row>
    <row r="115" spans="1:10" ht="24" customHeight="1" hidden="1">
      <c r="A115" s="702"/>
      <c r="B115" s="55"/>
      <c r="C115" s="56"/>
      <c r="D115" s="324"/>
      <c r="E115" s="324" t="s">
        <v>240</v>
      </c>
      <c r="F115" s="324" t="s">
        <v>177</v>
      </c>
      <c r="G115" s="330" t="s">
        <v>242</v>
      </c>
      <c r="H115" s="324"/>
      <c r="I115" s="330" t="s">
        <v>239</v>
      </c>
      <c r="J115" s="330"/>
    </row>
    <row r="116" spans="1:10" ht="24" customHeight="1" hidden="1">
      <c r="A116" s="702"/>
      <c r="B116" s="55">
        <v>3</v>
      </c>
      <c r="C116" s="56" t="s">
        <v>55</v>
      </c>
      <c r="D116" s="304"/>
      <c r="E116" s="473"/>
      <c r="F116" s="376" t="s">
        <v>110</v>
      </c>
      <c r="G116" s="306"/>
      <c r="H116" s="306"/>
      <c r="I116" s="376" t="s">
        <v>110</v>
      </c>
      <c r="J116" s="305"/>
    </row>
    <row r="117" spans="1:10" ht="15.75" hidden="1">
      <c r="A117" s="702"/>
      <c r="B117" s="55"/>
      <c r="C117" s="56"/>
      <c r="D117" s="55"/>
      <c r="E117" s="474"/>
      <c r="F117" s="290" t="s">
        <v>223</v>
      </c>
      <c r="G117" s="58"/>
      <c r="H117" s="58"/>
      <c r="I117" s="290" t="s">
        <v>223</v>
      </c>
      <c r="J117" s="58"/>
    </row>
    <row r="118" spans="1:10" ht="16.5" customHeight="1" hidden="1">
      <c r="A118" s="702"/>
      <c r="B118" s="59"/>
      <c r="C118" s="60"/>
      <c r="D118" s="61"/>
      <c r="E118" s="474"/>
      <c r="F118" s="290"/>
      <c r="G118" s="63"/>
      <c r="H118" s="63"/>
      <c r="I118" s="63"/>
      <c r="J118" s="63"/>
    </row>
    <row r="119" spans="1:10" ht="15.75" hidden="1">
      <c r="A119" s="702"/>
      <c r="B119" s="703" t="s">
        <v>56</v>
      </c>
      <c r="C119" s="704"/>
      <c r="D119" s="324" t="s">
        <v>241</v>
      </c>
      <c r="E119" s="324"/>
      <c r="F119" s="324" t="s">
        <v>238</v>
      </c>
      <c r="G119" s="330"/>
      <c r="H119" s="324" t="s">
        <v>202</v>
      </c>
      <c r="I119" s="330" t="s">
        <v>238</v>
      </c>
      <c r="J119" s="330"/>
    </row>
    <row r="120" spans="1:10" ht="15.75" hidden="1">
      <c r="A120" s="60"/>
      <c r="B120" s="66"/>
      <c r="C120" s="66"/>
      <c r="D120" s="67"/>
      <c r="E120" s="67"/>
      <c r="F120" s="67"/>
      <c r="G120" s="67"/>
      <c r="H120" s="67"/>
      <c r="I120" s="67"/>
      <c r="J120" s="67"/>
    </row>
    <row r="121" spans="1:10" ht="16.5" hidden="1" thickBot="1">
      <c r="A121" s="381" t="s">
        <v>27</v>
      </c>
      <c r="B121" s="381" t="s">
        <v>28</v>
      </c>
      <c r="C121" s="705" t="s">
        <v>29</v>
      </c>
      <c r="D121" s="705"/>
      <c r="E121" s="382" t="s">
        <v>30</v>
      </c>
      <c r="F121" s="382"/>
      <c r="G121" s="47"/>
      <c r="H121" s="47"/>
      <c r="I121" s="47"/>
      <c r="J121" s="47"/>
    </row>
    <row r="122" spans="1:10" ht="15.75" hidden="1">
      <c r="A122" s="475" t="s">
        <v>6</v>
      </c>
      <c r="B122" s="476">
        <v>202</v>
      </c>
      <c r="C122" s="385" t="s">
        <v>76</v>
      </c>
      <c r="D122" s="386"/>
      <c r="E122" s="387">
        <v>2</v>
      </c>
      <c r="F122" s="477"/>
      <c r="G122" s="47"/>
      <c r="H122" s="47"/>
      <c r="I122" s="389" t="str">
        <f ca="1">"Đà Nẵng, ngày"&amp;" "&amp;DAY(NOW())&amp;" tháng "&amp;MONTH(NOW())&amp;" năm "&amp;YEAR(NOW())</f>
        <v>Đà Nẵng, ngày 15 tháng 8 năm 2015</v>
      </c>
      <c r="J122" s="47"/>
    </row>
    <row r="123" spans="1:10" ht="15.75" hidden="1">
      <c r="A123" s="478" t="s">
        <v>59</v>
      </c>
      <c r="B123" s="479">
        <v>162</v>
      </c>
      <c r="C123" s="392" t="s">
        <v>118</v>
      </c>
      <c r="D123" s="480"/>
      <c r="E123" s="481">
        <v>3</v>
      </c>
      <c r="F123" s="482"/>
      <c r="G123" s="706" t="s">
        <v>57</v>
      </c>
      <c r="H123" s="699"/>
      <c r="I123" s="699" t="s">
        <v>58</v>
      </c>
      <c r="J123" s="699"/>
    </row>
    <row r="124" spans="1:10" ht="34.5" hidden="1">
      <c r="A124" s="483" t="s">
        <v>112</v>
      </c>
      <c r="B124" s="484">
        <v>251</v>
      </c>
      <c r="C124" s="392" t="s">
        <v>113</v>
      </c>
      <c r="D124" s="393"/>
      <c r="E124" s="394">
        <v>3</v>
      </c>
      <c r="F124" s="467" t="s">
        <v>186</v>
      </c>
      <c r="G124" s="47"/>
      <c r="H124" s="47"/>
      <c r="I124" s="47"/>
      <c r="J124" s="47"/>
    </row>
    <row r="125" spans="1:10" ht="15.75" hidden="1">
      <c r="A125" s="483" t="s">
        <v>17</v>
      </c>
      <c r="B125" s="485">
        <v>351</v>
      </c>
      <c r="C125" s="486" t="s">
        <v>119</v>
      </c>
      <c r="D125" s="487"/>
      <c r="E125" s="488">
        <v>3</v>
      </c>
      <c r="F125" s="465"/>
      <c r="G125" s="47"/>
      <c r="H125" s="47"/>
      <c r="J125" s="47"/>
    </row>
    <row r="126" spans="1:10" ht="34.5" hidden="1">
      <c r="A126" s="489" t="s">
        <v>62</v>
      </c>
      <c r="B126" s="490">
        <v>102</v>
      </c>
      <c r="C126" s="392" t="s">
        <v>110</v>
      </c>
      <c r="D126" s="404"/>
      <c r="E126" s="394">
        <v>2</v>
      </c>
      <c r="F126" s="388" t="s">
        <v>186</v>
      </c>
      <c r="G126" s="47"/>
      <c r="H126" s="47"/>
      <c r="J126" s="47"/>
    </row>
    <row r="127" spans="1:10" ht="18" customHeight="1" hidden="1">
      <c r="A127" s="483" t="s">
        <v>120</v>
      </c>
      <c r="B127" s="484">
        <v>271</v>
      </c>
      <c r="C127" s="392" t="s">
        <v>121</v>
      </c>
      <c r="D127" s="393"/>
      <c r="E127" s="394">
        <v>2</v>
      </c>
      <c r="F127" s="405" t="s">
        <v>200</v>
      </c>
      <c r="J127" s="47"/>
    </row>
    <row r="128" spans="1:10" ht="18" customHeight="1" hidden="1">
      <c r="A128" s="489" t="s">
        <v>59</v>
      </c>
      <c r="B128" s="490">
        <v>100</v>
      </c>
      <c r="C128" s="486" t="s">
        <v>60</v>
      </c>
      <c r="D128" s="491"/>
      <c r="E128" s="492">
        <v>2</v>
      </c>
      <c r="F128" s="493"/>
      <c r="G128" s="707" t="s">
        <v>101</v>
      </c>
      <c r="H128" s="701"/>
      <c r="J128" s="47"/>
    </row>
    <row r="129" spans="1:6" ht="15" hidden="1">
      <c r="A129" s="494"/>
      <c r="B129" s="495"/>
      <c r="C129" s="392"/>
      <c r="D129" s="392"/>
      <c r="E129" s="393"/>
      <c r="F129" s="413"/>
    </row>
    <row r="130" spans="1:6" ht="15.75" hidden="1" thickBot="1">
      <c r="A130" s="496"/>
      <c r="B130" s="497"/>
      <c r="C130" s="470"/>
      <c r="D130" s="470"/>
      <c r="E130" s="471"/>
      <c r="F130" s="472"/>
    </row>
    <row r="131" spans="1:6" ht="15.75" hidden="1" thickBot="1">
      <c r="A131" s="715" t="s">
        <v>12</v>
      </c>
      <c r="B131" s="716"/>
      <c r="C131" s="716"/>
      <c r="D131" s="418"/>
      <c r="E131" s="419">
        <f>SUM(E122:E130)</f>
        <v>17</v>
      </c>
      <c r="F131" s="420"/>
    </row>
    <row r="132" ht="15" hidden="1"/>
    <row r="133" ht="15" hidden="1"/>
    <row r="134" spans="1:10" ht="18.75" hidden="1">
      <c r="A134" s="699" t="s">
        <v>36</v>
      </c>
      <c r="B134" s="699"/>
      <c r="C134" s="699"/>
      <c r="D134" s="699"/>
      <c r="E134" s="700" t="s">
        <v>37</v>
      </c>
      <c r="F134" s="700"/>
      <c r="G134" s="700"/>
      <c r="H134" s="700"/>
      <c r="I134" s="700"/>
      <c r="J134" s="700"/>
    </row>
    <row r="135" spans="1:10" ht="15.75" hidden="1">
      <c r="A135" s="699" t="s">
        <v>38</v>
      </c>
      <c r="B135" s="699"/>
      <c r="C135" s="699"/>
      <c r="D135" s="699"/>
      <c r="E135" s="699" t="s">
        <v>100</v>
      </c>
      <c r="F135" s="699"/>
      <c r="G135" s="699"/>
      <c r="H135" s="699"/>
      <c r="I135" s="699"/>
      <c r="J135" s="699"/>
    </row>
    <row r="136" spans="1:10" ht="15.75" hidden="1">
      <c r="A136" s="701" t="s">
        <v>39</v>
      </c>
      <c r="B136" s="701"/>
      <c r="C136" s="701"/>
      <c r="D136" s="701"/>
      <c r="E136" s="46"/>
      <c r="F136" s="45" t="s">
        <v>211</v>
      </c>
      <c r="G136" s="701" t="s">
        <v>21</v>
      </c>
      <c r="H136" s="701"/>
      <c r="I136" s="701" t="s">
        <v>26</v>
      </c>
      <c r="J136" s="701"/>
    </row>
    <row r="137" spans="1:11" ht="18.75" hidden="1">
      <c r="A137" s="47"/>
      <c r="B137" s="44"/>
      <c r="C137" s="44"/>
      <c r="D137" s="47"/>
      <c r="E137" s="47"/>
      <c r="F137" s="48" t="s">
        <v>40</v>
      </c>
      <c r="G137" s="157"/>
      <c r="H137" s="157"/>
      <c r="I137" s="49" t="s">
        <v>41</v>
      </c>
      <c r="J137" s="46">
        <v>83</v>
      </c>
      <c r="K137" s="46"/>
    </row>
    <row r="138" spans="1:10" ht="15.75" hidden="1">
      <c r="A138" s="50" t="s">
        <v>42</v>
      </c>
      <c r="B138" s="50" t="s">
        <v>43</v>
      </c>
      <c r="C138" s="50" t="s">
        <v>44</v>
      </c>
      <c r="D138" s="51" t="s">
        <v>45</v>
      </c>
      <c r="E138" s="51" t="s">
        <v>46</v>
      </c>
      <c r="F138" s="51" t="s">
        <v>47</v>
      </c>
      <c r="G138" s="51" t="s">
        <v>48</v>
      </c>
      <c r="H138" s="51" t="s">
        <v>49</v>
      </c>
      <c r="I138" s="51" t="s">
        <v>50</v>
      </c>
      <c r="J138" s="51" t="s">
        <v>51</v>
      </c>
    </row>
    <row r="139" spans="1:10" ht="45.75" hidden="1">
      <c r="A139" s="702" t="s">
        <v>52</v>
      </c>
      <c r="B139" s="52">
        <v>1</v>
      </c>
      <c r="C139" s="53" t="s">
        <v>53</v>
      </c>
      <c r="D139" s="498" t="s">
        <v>16</v>
      </c>
      <c r="E139" s="55" t="s">
        <v>110</v>
      </c>
      <c r="F139" s="421" t="s">
        <v>74</v>
      </c>
      <c r="G139" s="499" t="s">
        <v>113</v>
      </c>
      <c r="H139" s="422" t="s">
        <v>121</v>
      </c>
      <c r="I139" s="303" t="s">
        <v>60</v>
      </c>
      <c r="J139" s="54"/>
    </row>
    <row r="140" spans="1:10" ht="24" customHeight="1" hidden="1">
      <c r="A140" s="702"/>
      <c r="B140" s="55">
        <v>2</v>
      </c>
      <c r="C140" s="56" t="s">
        <v>54</v>
      </c>
      <c r="D140" s="291" t="s">
        <v>188</v>
      </c>
      <c r="E140" s="55" t="s">
        <v>176</v>
      </c>
      <c r="F140" s="55" t="s">
        <v>176</v>
      </c>
      <c r="G140" s="291" t="s">
        <v>188</v>
      </c>
      <c r="H140" s="55" t="s">
        <v>176</v>
      </c>
      <c r="I140" s="57" t="s">
        <v>172</v>
      </c>
      <c r="J140" s="57"/>
    </row>
    <row r="141" spans="1:10" ht="24" customHeight="1" hidden="1" thickBot="1">
      <c r="A141" s="702"/>
      <c r="B141" s="55">
        <v>3</v>
      </c>
      <c r="C141" s="56" t="s">
        <v>55</v>
      </c>
      <c r="D141" s="324"/>
      <c r="E141" s="324" t="s">
        <v>243</v>
      </c>
      <c r="F141" s="324" t="s">
        <v>177</v>
      </c>
      <c r="G141" s="330"/>
      <c r="H141" s="324" t="s">
        <v>213</v>
      </c>
      <c r="I141" s="330" t="s">
        <v>173</v>
      </c>
      <c r="J141" s="330"/>
    </row>
    <row r="142" spans="1:10" ht="26.25" hidden="1">
      <c r="A142" s="702"/>
      <c r="B142" s="55"/>
      <c r="C142" s="56"/>
      <c r="D142" s="55"/>
      <c r="E142" s="500" t="s">
        <v>76</v>
      </c>
      <c r="G142" s="58"/>
      <c r="H142" s="500" t="s">
        <v>76</v>
      </c>
      <c r="I142" s="499"/>
      <c r="J142" s="58"/>
    </row>
    <row r="143" spans="1:10" ht="15.75" hidden="1">
      <c r="A143" s="702"/>
      <c r="B143" s="59"/>
      <c r="C143" s="60"/>
      <c r="D143" s="61"/>
      <c r="E143" s="55" t="s">
        <v>223</v>
      </c>
      <c r="F143" s="61"/>
      <c r="G143" s="63"/>
      <c r="H143" s="55" t="s">
        <v>223</v>
      </c>
      <c r="I143" s="63"/>
      <c r="J143" s="63"/>
    </row>
    <row r="144" spans="1:10" ht="15.75" hidden="1">
      <c r="A144" s="702"/>
      <c r="B144" s="59"/>
      <c r="C144" s="60"/>
      <c r="D144" s="64"/>
      <c r="E144" s="311" t="s">
        <v>246</v>
      </c>
      <c r="F144" s="60"/>
      <c r="G144" s="325"/>
      <c r="H144" s="311" t="s">
        <v>248</v>
      </c>
      <c r="I144" s="325"/>
      <c r="J144" s="325"/>
    </row>
    <row r="145" spans="1:10" ht="15.75" hidden="1">
      <c r="A145" s="702"/>
      <c r="B145" s="703" t="s">
        <v>56</v>
      </c>
      <c r="C145" s="704"/>
      <c r="D145" s="324" t="s">
        <v>213</v>
      </c>
      <c r="E145" s="324" t="s">
        <v>247</v>
      </c>
      <c r="F145" s="324"/>
      <c r="G145" s="330" t="s">
        <v>244</v>
      </c>
      <c r="H145" s="324" t="s">
        <v>249</v>
      </c>
      <c r="I145" s="330"/>
      <c r="J145" s="330"/>
    </row>
    <row r="146" spans="1:10" ht="15.75" hidden="1">
      <c r="A146" s="60"/>
      <c r="B146" s="66"/>
      <c r="C146" s="66"/>
      <c r="D146" s="67"/>
      <c r="E146" s="67"/>
      <c r="F146" s="67"/>
      <c r="G146" s="67"/>
      <c r="H146" s="67"/>
      <c r="I146" s="67"/>
      <c r="J146" s="67"/>
    </row>
    <row r="147" spans="1:10" ht="16.5" hidden="1" thickBot="1">
      <c r="A147" s="381" t="s">
        <v>27</v>
      </c>
      <c r="B147" s="381" t="s">
        <v>28</v>
      </c>
      <c r="C147" s="705" t="s">
        <v>29</v>
      </c>
      <c r="D147" s="705"/>
      <c r="E147" s="382" t="s">
        <v>30</v>
      </c>
      <c r="F147" s="382"/>
      <c r="G147" s="47"/>
      <c r="H147" s="47"/>
      <c r="I147" s="47"/>
      <c r="J147" s="47"/>
    </row>
    <row r="148" spans="1:10" ht="15.75" hidden="1">
      <c r="A148" s="501" t="s">
        <v>6</v>
      </c>
      <c r="B148" s="502">
        <v>202</v>
      </c>
      <c r="C148" s="385" t="s">
        <v>76</v>
      </c>
      <c r="D148" s="386"/>
      <c r="E148" s="387">
        <v>2</v>
      </c>
      <c r="F148" s="477"/>
      <c r="G148" s="47"/>
      <c r="H148" s="47"/>
      <c r="I148" s="389" t="str">
        <f ca="1">"Đà Nẵng, ngày"&amp;" "&amp;DAY(NOW())&amp;" tháng "&amp;MONTH(NOW())&amp;" năm "&amp;YEAR(NOW())</f>
        <v>Đà Nẵng, ngày 15 tháng 8 năm 2015</v>
      </c>
      <c r="J148" s="47"/>
    </row>
    <row r="149" spans="1:10" ht="15.75" hidden="1">
      <c r="A149" s="478" t="s">
        <v>59</v>
      </c>
      <c r="B149" s="479">
        <v>162</v>
      </c>
      <c r="C149" s="392" t="s">
        <v>118</v>
      </c>
      <c r="D149" s="480"/>
      <c r="E149" s="481">
        <v>3</v>
      </c>
      <c r="F149" s="482"/>
      <c r="G149" s="706" t="s">
        <v>57</v>
      </c>
      <c r="H149" s="699"/>
      <c r="I149" s="699" t="s">
        <v>58</v>
      </c>
      <c r="J149" s="699"/>
    </row>
    <row r="150" spans="1:10" ht="15.75" hidden="1">
      <c r="A150" s="489" t="s">
        <v>62</v>
      </c>
      <c r="B150" s="490">
        <v>102</v>
      </c>
      <c r="C150" s="392" t="s">
        <v>110</v>
      </c>
      <c r="D150" s="404"/>
      <c r="E150" s="394">
        <v>2</v>
      </c>
      <c r="F150" s="503"/>
      <c r="G150" s="47"/>
      <c r="H150" s="47"/>
      <c r="I150" s="47"/>
      <c r="J150" s="47"/>
    </row>
    <row r="151" spans="1:10" ht="15.75" hidden="1">
      <c r="A151" s="489" t="s">
        <v>112</v>
      </c>
      <c r="B151" s="504">
        <v>251</v>
      </c>
      <c r="C151" s="392" t="s">
        <v>113</v>
      </c>
      <c r="D151" s="404"/>
      <c r="E151" s="394">
        <v>3</v>
      </c>
      <c r="F151" s="505"/>
      <c r="G151" s="47"/>
      <c r="H151" s="47"/>
      <c r="J151" s="47"/>
    </row>
    <row r="152" spans="1:10" ht="15.75" hidden="1">
      <c r="A152" s="506" t="s">
        <v>120</v>
      </c>
      <c r="B152" s="507">
        <v>271</v>
      </c>
      <c r="C152" s="392" t="s">
        <v>121</v>
      </c>
      <c r="D152" s="393"/>
      <c r="E152" s="394">
        <v>2</v>
      </c>
      <c r="F152" s="405"/>
      <c r="G152" s="47"/>
      <c r="H152" s="47"/>
      <c r="J152" s="47"/>
    </row>
    <row r="153" spans="1:10" ht="18" customHeight="1" hidden="1">
      <c r="A153" s="506" t="s">
        <v>15</v>
      </c>
      <c r="B153" s="507">
        <v>303</v>
      </c>
      <c r="C153" s="392" t="s">
        <v>16</v>
      </c>
      <c r="D153" s="392"/>
      <c r="E153" s="394">
        <v>3</v>
      </c>
      <c r="F153" s="413"/>
      <c r="J153" s="47"/>
    </row>
    <row r="154" spans="1:10" ht="18" customHeight="1" hidden="1">
      <c r="A154" s="489" t="s">
        <v>59</v>
      </c>
      <c r="B154" s="490">
        <v>100</v>
      </c>
      <c r="C154" s="486" t="s">
        <v>60</v>
      </c>
      <c r="D154" s="491"/>
      <c r="E154" s="492">
        <v>2</v>
      </c>
      <c r="F154" s="493"/>
      <c r="G154" s="707" t="s">
        <v>101</v>
      </c>
      <c r="H154" s="701"/>
      <c r="J154" s="47"/>
    </row>
    <row r="155" spans="1:6" ht="15.75" hidden="1" thickBot="1">
      <c r="A155" s="496"/>
      <c r="B155" s="497"/>
      <c r="C155" s="470"/>
      <c r="D155" s="470"/>
      <c r="E155" s="471"/>
      <c r="F155" s="472"/>
    </row>
    <row r="156" spans="1:6" ht="15.75" hidden="1" thickBot="1">
      <c r="A156" s="715" t="s">
        <v>12</v>
      </c>
      <c r="B156" s="716"/>
      <c r="C156" s="716"/>
      <c r="D156" s="418"/>
      <c r="E156" s="419">
        <f>SUM(E148:E155)</f>
        <v>17</v>
      </c>
      <c r="F156" s="420"/>
    </row>
    <row r="157" ht="15" hidden="1"/>
    <row r="158" ht="15" hidden="1"/>
    <row r="159" spans="1:10" ht="18.75" hidden="1">
      <c r="A159" s="699" t="s">
        <v>36</v>
      </c>
      <c r="B159" s="699"/>
      <c r="C159" s="699"/>
      <c r="D159" s="699"/>
      <c r="E159" s="700" t="s">
        <v>37</v>
      </c>
      <c r="F159" s="700"/>
      <c r="G159" s="700"/>
      <c r="H159" s="700"/>
      <c r="I159" s="700"/>
      <c r="J159" s="700"/>
    </row>
    <row r="160" spans="1:10" ht="15.75" hidden="1">
      <c r="A160" s="699" t="s">
        <v>38</v>
      </c>
      <c r="B160" s="699"/>
      <c r="C160" s="699"/>
      <c r="D160" s="699"/>
      <c r="E160" s="699" t="s">
        <v>100</v>
      </c>
      <c r="F160" s="699"/>
      <c r="G160" s="699"/>
      <c r="H160" s="699"/>
      <c r="I160" s="699"/>
      <c r="J160" s="699"/>
    </row>
    <row r="161" spans="1:10" ht="15.75" hidden="1">
      <c r="A161" s="701" t="s">
        <v>39</v>
      </c>
      <c r="B161" s="701"/>
      <c r="C161" s="701"/>
      <c r="D161" s="701"/>
      <c r="E161" s="46"/>
      <c r="F161" s="45" t="s">
        <v>212</v>
      </c>
      <c r="G161" s="701" t="s">
        <v>21</v>
      </c>
      <c r="H161" s="701"/>
      <c r="I161" s="701" t="s">
        <v>26</v>
      </c>
      <c r="J161" s="701"/>
    </row>
    <row r="162" spans="1:11" ht="18.75" hidden="1">
      <c r="A162" s="47"/>
      <c r="B162" s="44"/>
      <c r="C162" s="44"/>
      <c r="D162" s="47"/>
      <c r="E162" s="47"/>
      <c r="F162" s="48" t="s">
        <v>40</v>
      </c>
      <c r="G162" s="157"/>
      <c r="H162" s="157"/>
      <c r="I162" s="49" t="s">
        <v>41</v>
      </c>
      <c r="J162" s="46">
        <v>82</v>
      </c>
      <c r="K162" s="46"/>
    </row>
    <row r="163" spans="1:10" ht="15.75" hidden="1">
      <c r="A163" s="50" t="s">
        <v>42</v>
      </c>
      <c r="B163" s="50" t="s">
        <v>43</v>
      </c>
      <c r="C163" s="50" t="s">
        <v>44</v>
      </c>
      <c r="D163" s="51" t="s">
        <v>45</v>
      </c>
      <c r="E163" s="51" t="s">
        <v>46</v>
      </c>
      <c r="F163" s="51" t="s">
        <v>47</v>
      </c>
      <c r="G163" s="51" t="s">
        <v>48</v>
      </c>
      <c r="H163" s="51" t="s">
        <v>49</v>
      </c>
      <c r="I163" s="51" t="s">
        <v>50</v>
      </c>
      <c r="J163" s="51" t="s">
        <v>51</v>
      </c>
    </row>
    <row r="164" spans="1:10" ht="45.75" hidden="1">
      <c r="A164" s="702" t="s">
        <v>52</v>
      </c>
      <c r="B164" s="52">
        <v>1</v>
      </c>
      <c r="C164" s="53" t="s">
        <v>53</v>
      </c>
      <c r="D164" s="499" t="s">
        <v>113</v>
      </c>
      <c r="E164" s="422" t="s">
        <v>16</v>
      </c>
      <c r="F164" s="421" t="s">
        <v>74</v>
      </c>
      <c r="G164" s="422" t="s">
        <v>121</v>
      </c>
      <c r="H164" s="55" t="s">
        <v>110</v>
      </c>
      <c r="I164" s="303" t="s">
        <v>60</v>
      </c>
      <c r="J164" s="54"/>
    </row>
    <row r="165" spans="1:10" ht="24" customHeight="1" hidden="1">
      <c r="A165" s="702"/>
      <c r="B165" s="55">
        <v>2</v>
      </c>
      <c r="C165" s="56" t="s">
        <v>54</v>
      </c>
      <c r="D165" s="291" t="s">
        <v>188</v>
      </c>
      <c r="E165" s="291" t="s">
        <v>188</v>
      </c>
      <c r="F165" s="55" t="s">
        <v>176</v>
      </c>
      <c r="G165" s="55" t="s">
        <v>176</v>
      </c>
      <c r="H165" s="55" t="s">
        <v>176</v>
      </c>
      <c r="I165" s="57" t="s">
        <v>172</v>
      </c>
      <c r="J165" s="57"/>
    </row>
    <row r="166" spans="1:10" ht="24" customHeight="1" hidden="1" thickBot="1">
      <c r="A166" s="702"/>
      <c r="B166" s="55"/>
      <c r="C166" s="56"/>
      <c r="D166" s="331"/>
      <c r="E166" s="331"/>
      <c r="F166" s="332" t="s">
        <v>177</v>
      </c>
      <c r="G166" s="508" t="s">
        <v>240</v>
      </c>
      <c r="H166" s="333" t="s">
        <v>245</v>
      </c>
      <c r="I166" s="333" t="s">
        <v>173</v>
      </c>
      <c r="J166" s="334"/>
    </row>
    <row r="167" spans="1:10" ht="24" customHeight="1" hidden="1">
      <c r="A167" s="702"/>
      <c r="B167" s="55">
        <v>3</v>
      </c>
      <c r="C167" s="56" t="s">
        <v>55</v>
      </c>
      <c r="D167" s="55"/>
      <c r="E167" s="55"/>
      <c r="F167" s="500" t="s">
        <v>76</v>
      </c>
      <c r="G167" s="422"/>
      <c r="H167" s="499"/>
      <c r="I167" s="500" t="s">
        <v>76</v>
      </c>
      <c r="J167" s="57"/>
    </row>
    <row r="168" spans="1:10" ht="15.75" hidden="1">
      <c r="A168" s="702"/>
      <c r="B168" s="55"/>
      <c r="C168" s="56"/>
      <c r="D168" s="55"/>
      <c r="E168" s="55"/>
      <c r="F168" s="55" t="s">
        <v>223</v>
      </c>
      <c r="G168" s="455"/>
      <c r="H168" s="55"/>
      <c r="I168" s="55" t="s">
        <v>223</v>
      </c>
      <c r="J168" s="58"/>
    </row>
    <row r="169" spans="1:10" ht="15.75" hidden="1">
      <c r="A169" s="702"/>
      <c r="B169" s="59"/>
      <c r="C169" s="60"/>
      <c r="D169" s="61"/>
      <c r="E169" s="61"/>
      <c r="F169" s="311" t="s">
        <v>250</v>
      </c>
      <c r="G169" s="63"/>
      <c r="H169" s="63"/>
      <c r="I169" s="311" t="s">
        <v>252</v>
      </c>
      <c r="J169" s="63"/>
    </row>
    <row r="170" spans="1:10" ht="15.75" hidden="1">
      <c r="A170" s="702"/>
      <c r="B170" s="703" t="s">
        <v>56</v>
      </c>
      <c r="C170" s="704"/>
      <c r="D170" s="331" t="s">
        <v>203</v>
      </c>
      <c r="E170" s="331" t="s">
        <v>213</v>
      </c>
      <c r="F170" s="332" t="s">
        <v>251</v>
      </c>
      <c r="G170" s="508"/>
      <c r="H170" s="333"/>
      <c r="I170" s="333" t="s">
        <v>251</v>
      </c>
      <c r="J170" s="334"/>
    </row>
    <row r="171" spans="1:10" ht="15.75" hidden="1">
      <c r="A171" s="60"/>
      <c r="B171" s="66"/>
      <c r="C171" s="66"/>
      <c r="D171" s="67"/>
      <c r="E171" s="67"/>
      <c r="F171" s="67"/>
      <c r="G171" s="67"/>
      <c r="H171" s="67"/>
      <c r="I171" s="67"/>
      <c r="J171" s="67"/>
    </row>
    <row r="172" spans="1:10" ht="16.5" hidden="1" thickBot="1">
      <c r="A172" s="381" t="s">
        <v>27</v>
      </c>
      <c r="B172" s="381" t="s">
        <v>28</v>
      </c>
      <c r="C172" s="705" t="s">
        <v>29</v>
      </c>
      <c r="D172" s="705"/>
      <c r="E172" s="382" t="s">
        <v>30</v>
      </c>
      <c r="F172" s="382"/>
      <c r="G172" s="47"/>
      <c r="H172" s="47"/>
      <c r="I172" s="47"/>
      <c r="J172" s="47"/>
    </row>
    <row r="173" spans="1:10" ht="15.75" hidden="1">
      <c r="A173" s="501" t="s">
        <v>6</v>
      </c>
      <c r="B173" s="502">
        <v>202</v>
      </c>
      <c r="C173" s="385" t="s">
        <v>76</v>
      </c>
      <c r="D173" s="386"/>
      <c r="E173" s="387">
        <v>2</v>
      </c>
      <c r="F173" s="477"/>
      <c r="G173" s="47"/>
      <c r="H173" s="47"/>
      <c r="I173" s="389" t="str">
        <f ca="1">"Đà Nẵng, ngày"&amp;" "&amp;DAY(NOW())&amp;" tháng "&amp;MONTH(NOW())&amp;" năm "&amp;YEAR(NOW())</f>
        <v>Đà Nẵng, ngày 15 tháng 8 năm 2015</v>
      </c>
      <c r="J173" s="47"/>
    </row>
    <row r="174" spans="1:10" ht="15.75" hidden="1">
      <c r="A174" s="478" t="s">
        <v>59</v>
      </c>
      <c r="B174" s="479">
        <v>162</v>
      </c>
      <c r="C174" s="392" t="s">
        <v>118</v>
      </c>
      <c r="D174" s="480"/>
      <c r="E174" s="481">
        <v>3</v>
      </c>
      <c r="F174" s="482"/>
      <c r="G174" s="706" t="s">
        <v>57</v>
      </c>
      <c r="H174" s="699"/>
      <c r="I174" s="699" t="s">
        <v>58</v>
      </c>
      <c r="J174" s="699"/>
    </row>
    <row r="175" spans="1:10" ht="15.75" hidden="1">
      <c r="A175" s="489" t="s">
        <v>62</v>
      </c>
      <c r="B175" s="490">
        <v>102</v>
      </c>
      <c r="C175" s="392" t="s">
        <v>110</v>
      </c>
      <c r="D175" s="404"/>
      <c r="E175" s="394">
        <v>2</v>
      </c>
      <c r="F175" s="503"/>
      <c r="G175" s="47"/>
      <c r="H175" s="47"/>
      <c r="I175" s="47"/>
      <c r="J175" s="47"/>
    </row>
    <row r="176" spans="1:10" ht="15.75" hidden="1">
      <c r="A176" s="489" t="s">
        <v>112</v>
      </c>
      <c r="B176" s="504">
        <v>251</v>
      </c>
      <c r="C176" s="392" t="s">
        <v>113</v>
      </c>
      <c r="D176" s="404"/>
      <c r="E176" s="394">
        <v>3</v>
      </c>
      <c r="F176" s="505"/>
      <c r="G176" s="47"/>
      <c r="H176" s="47"/>
      <c r="J176" s="47"/>
    </row>
    <row r="177" spans="1:10" ht="15.75" hidden="1">
      <c r="A177" s="506" t="s">
        <v>120</v>
      </c>
      <c r="B177" s="507">
        <v>271</v>
      </c>
      <c r="C177" s="392" t="s">
        <v>121</v>
      </c>
      <c r="D177" s="393"/>
      <c r="E177" s="394">
        <v>2</v>
      </c>
      <c r="F177" s="405"/>
      <c r="G177" s="47"/>
      <c r="H177" s="47"/>
      <c r="J177" s="47"/>
    </row>
    <row r="178" spans="1:10" ht="18" customHeight="1" hidden="1">
      <c r="A178" s="506" t="s">
        <v>15</v>
      </c>
      <c r="B178" s="507">
        <v>303</v>
      </c>
      <c r="C178" s="392" t="s">
        <v>16</v>
      </c>
      <c r="D178" s="392"/>
      <c r="E178" s="394">
        <v>3</v>
      </c>
      <c r="F178" s="413"/>
      <c r="J178" s="47"/>
    </row>
    <row r="179" spans="1:10" ht="18" customHeight="1" hidden="1">
      <c r="A179" s="489" t="s">
        <v>59</v>
      </c>
      <c r="B179" s="490">
        <v>100</v>
      </c>
      <c r="C179" s="486" t="s">
        <v>60</v>
      </c>
      <c r="D179" s="491"/>
      <c r="E179" s="492">
        <v>2</v>
      </c>
      <c r="F179" s="493"/>
      <c r="G179" s="707" t="s">
        <v>101</v>
      </c>
      <c r="H179" s="701"/>
      <c r="J179" s="47"/>
    </row>
    <row r="180" spans="1:6" ht="15.75" hidden="1" thickBot="1">
      <c r="A180" s="496"/>
      <c r="B180" s="497"/>
      <c r="C180" s="470"/>
      <c r="D180" s="470"/>
      <c r="E180" s="471"/>
      <c r="F180" s="472"/>
    </row>
    <row r="181" spans="1:6" ht="15.75" hidden="1" thickBot="1">
      <c r="A181" s="715" t="s">
        <v>12</v>
      </c>
      <c r="B181" s="716"/>
      <c r="C181" s="716"/>
      <c r="D181" s="418"/>
      <c r="E181" s="419">
        <f>SUM(E173:E180)</f>
        <v>17</v>
      </c>
      <c r="F181" s="420"/>
    </row>
    <row r="182" ht="15" hidden="1"/>
    <row r="183" ht="15" hidden="1"/>
    <row r="184" spans="1:10" ht="18.75" hidden="1">
      <c r="A184" s="699" t="s">
        <v>36</v>
      </c>
      <c r="B184" s="699"/>
      <c r="C184" s="699"/>
      <c r="D184" s="699"/>
      <c r="E184" s="700" t="s">
        <v>37</v>
      </c>
      <c r="F184" s="700"/>
      <c r="G184" s="700"/>
      <c r="H184" s="700"/>
      <c r="I184" s="700"/>
      <c r="J184" s="700"/>
    </row>
    <row r="185" spans="1:10" ht="15.75" hidden="1">
      <c r="A185" s="699" t="s">
        <v>38</v>
      </c>
      <c r="B185" s="699"/>
      <c r="C185" s="699"/>
      <c r="D185" s="699"/>
      <c r="E185" s="699" t="s">
        <v>100</v>
      </c>
      <c r="F185" s="699"/>
      <c r="G185" s="699"/>
      <c r="H185" s="699"/>
      <c r="I185" s="699"/>
      <c r="J185" s="699"/>
    </row>
    <row r="186" spans="1:10" ht="15.75" hidden="1">
      <c r="A186" s="701" t="s">
        <v>39</v>
      </c>
      <c r="B186" s="701"/>
      <c r="C186" s="701"/>
      <c r="D186" s="701"/>
      <c r="E186" s="46"/>
      <c r="F186" s="45" t="s">
        <v>139</v>
      </c>
      <c r="G186" s="701" t="str">
        <f>VLOOKUP($F186,'HK1'!$G$1:$J$4205,2,0)</f>
        <v>QUẢN TRỊ KINH DOANH TH</v>
      </c>
      <c r="H186" s="701"/>
      <c r="I186" s="701" t="str">
        <f>VLOOKUP($F186,'HK1'!$G$1:$J$4205,3,0)</f>
        <v>CĐ-ĐH</v>
      </c>
      <c r="J186" s="701"/>
    </row>
    <row r="187" spans="1:11" ht="18.75" hidden="1">
      <c r="A187" s="47"/>
      <c r="B187" s="44"/>
      <c r="C187" s="44"/>
      <c r="D187" s="47"/>
      <c r="E187" s="47"/>
      <c r="F187" s="48" t="s">
        <v>40</v>
      </c>
      <c r="G187" s="157"/>
      <c r="H187" s="157"/>
      <c r="I187" s="49" t="s">
        <v>41</v>
      </c>
      <c r="J187" s="46">
        <f>VLOOKUP($F186,'HK1'!$G$1:$J$4205,4,0)</f>
        <v>45</v>
      </c>
      <c r="K187" s="46"/>
    </row>
    <row r="188" spans="1:10" ht="15.75" hidden="1">
      <c r="A188" s="50" t="s">
        <v>42</v>
      </c>
      <c r="B188" s="50" t="s">
        <v>43</v>
      </c>
      <c r="C188" s="50" t="s">
        <v>44</v>
      </c>
      <c r="D188" s="51" t="s">
        <v>45</v>
      </c>
      <c r="E188" s="51" t="s">
        <v>46</v>
      </c>
      <c r="F188" s="51" t="s">
        <v>47</v>
      </c>
      <c r="G188" s="51" t="s">
        <v>48</v>
      </c>
      <c r="H188" s="51" t="s">
        <v>49</v>
      </c>
      <c r="I188" s="51" t="s">
        <v>50</v>
      </c>
      <c r="J188" s="51" t="s">
        <v>51</v>
      </c>
    </row>
    <row r="189" spans="1:10" ht="29.25" customHeight="1" hidden="1">
      <c r="A189" s="702" t="s">
        <v>52</v>
      </c>
      <c r="B189" s="52">
        <v>1</v>
      </c>
      <c r="C189" s="53" t="s">
        <v>53</v>
      </c>
      <c r="D189" s="375" t="s">
        <v>74</v>
      </c>
      <c r="E189" s="473" t="s">
        <v>121</v>
      </c>
      <c r="F189" s="422" t="s">
        <v>19</v>
      </c>
      <c r="G189" s="376" t="s">
        <v>10</v>
      </c>
      <c r="H189" s="422" t="s">
        <v>113</v>
      </c>
      <c r="I189" s="308" t="s">
        <v>60</v>
      </c>
      <c r="J189" s="54"/>
    </row>
    <row r="190" spans="1:10" ht="24" customHeight="1" hidden="1">
      <c r="A190" s="702"/>
      <c r="B190" s="55">
        <v>2</v>
      </c>
      <c r="C190" s="56" t="s">
        <v>54</v>
      </c>
      <c r="D190" s="312" t="s">
        <v>176</v>
      </c>
      <c r="E190" s="380" t="s">
        <v>176</v>
      </c>
      <c r="F190" s="379" t="s">
        <v>176</v>
      </c>
      <c r="G190" s="379" t="s">
        <v>176</v>
      </c>
      <c r="H190" s="313" t="s">
        <v>188</v>
      </c>
      <c r="I190" s="310" t="s">
        <v>172</v>
      </c>
      <c r="J190" s="310"/>
    </row>
    <row r="191" spans="1:10" ht="24" customHeight="1" hidden="1">
      <c r="A191" s="702"/>
      <c r="B191" s="55"/>
      <c r="C191" s="56"/>
      <c r="D191" s="331" t="s">
        <v>177</v>
      </c>
      <c r="E191" s="331" t="s">
        <v>240</v>
      </c>
      <c r="F191" s="332" t="s">
        <v>240</v>
      </c>
      <c r="G191" s="508" t="s">
        <v>253</v>
      </c>
      <c r="H191" s="333"/>
      <c r="I191" s="333" t="s">
        <v>239</v>
      </c>
      <c r="J191" s="334"/>
    </row>
    <row r="192" spans="1:10" ht="24" customHeight="1" hidden="1">
      <c r="A192" s="702"/>
      <c r="B192" s="55">
        <v>3</v>
      </c>
      <c r="C192" s="56" t="s">
        <v>55</v>
      </c>
      <c r="D192" s="376" t="s">
        <v>109</v>
      </c>
      <c r="F192" s="376" t="s">
        <v>110</v>
      </c>
      <c r="G192" s="376" t="s">
        <v>109</v>
      </c>
      <c r="H192" s="306"/>
      <c r="I192" s="376" t="s">
        <v>110</v>
      </c>
      <c r="J192" s="305"/>
    </row>
    <row r="193" spans="1:10" ht="15.75" hidden="1">
      <c r="A193" s="702"/>
      <c r="B193" s="55"/>
      <c r="C193" s="56"/>
      <c r="D193" s="290" t="s">
        <v>223</v>
      </c>
      <c r="E193" s="474"/>
      <c r="F193" s="290" t="s">
        <v>223</v>
      </c>
      <c r="G193" s="290" t="s">
        <v>223</v>
      </c>
      <c r="H193" s="58"/>
      <c r="I193" s="290" t="s">
        <v>223</v>
      </c>
      <c r="J193" s="58"/>
    </row>
    <row r="194" spans="1:10" ht="15.75" hidden="1">
      <c r="A194" s="702"/>
      <c r="B194" s="59"/>
      <c r="C194" s="60"/>
      <c r="D194" s="61"/>
      <c r="E194" s="474"/>
      <c r="F194" s="290"/>
      <c r="G194" s="63"/>
      <c r="H194" s="63"/>
      <c r="I194" s="63"/>
      <c r="J194" s="63"/>
    </row>
    <row r="195" spans="1:10" ht="15.75" hidden="1">
      <c r="A195" s="702"/>
      <c r="B195" s="703" t="s">
        <v>56</v>
      </c>
      <c r="C195" s="704"/>
      <c r="D195" s="331" t="s">
        <v>222</v>
      </c>
      <c r="E195" s="331"/>
      <c r="F195" s="332" t="s">
        <v>238</v>
      </c>
      <c r="G195" s="508" t="s">
        <v>222</v>
      </c>
      <c r="H195" s="333" t="s">
        <v>202</v>
      </c>
      <c r="I195" s="333" t="s">
        <v>238</v>
      </c>
      <c r="J195" s="334"/>
    </row>
    <row r="196" spans="1:10" ht="15.75" hidden="1">
      <c r="A196" s="60"/>
      <c r="B196" s="66"/>
      <c r="C196" s="66"/>
      <c r="D196" s="65"/>
      <c r="E196" s="67"/>
      <c r="F196" s="67"/>
      <c r="G196" s="67"/>
      <c r="H196" s="67"/>
      <c r="I196" s="67"/>
      <c r="J196" s="67"/>
    </row>
    <row r="197" spans="1:10" ht="16.5" hidden="1" thickBot="1">
      <c r="A197" s="381" t="s">
        <v>27</v>
      </c>
      <c r="B197" s="381" t="s">
        <v>28</v>
      </c>
      <c r="C197" s="705" t="s">
        <v>29</v>
      </c>
      <c r="D197" s="705"/>
      <c r="E197" s="382" t="s">
        <v>30</v>
      </c>
      <c r="F197" s="382"/>
      <c r="G197" s="47"/>
      <c r="H197" s="47"/>
      <c r="I197" s="47"/>
      <c r="J197" s="47"/>
    </row>
    <row r="198" spans="1:10" ht="15.75" hidden="1">
      <c r="A198" s="515" t="s">
        <v>6</v>
      </c>
      <c r="B198" s="516">
        <v>202</v>
      </c>
      <c r="C198" s="517" t="s">
        <v>109</v>
      </c>
      <c r="D198" s="518"/>
      <c r="E198" s="519">
        <v>2</v>
      </c>
      <c r="F198" s="520"/>
      <c r="G198" s="47"/>
      <c r="H198" s="47"/>
      <c r="I198" s="389" t="str">
        <f ca="1">"Đà Nẵng, ngày"&amp;" "&amp;DAY(NOW())&amp;" tháng "&amp;MONTH(NOW())&amp;" năm "&amp;YEAR(NOW())</f>
        <v>Đà Nẵng, ngày 15 tháng 8 năm 2015</v>
      </c>
      <c r="J198" s="47"/>
    </row>
    <row r="199" spans="1:10" ht="15.75" hidden="1">
      <c r="A199" s="521" t="s">
        <v>9</v>
      </c>
      <c r="B199" s="522">
        <v>101</v>
      </c>
      <c r="C199" s="523" t="s">
        <v>10</v>
      </c>
      <c r="D199" s="524"/>
      <c r="E199" s="525">
        <v>2</v>
      </c>
      <c r="F199" s="526"/>
      <c r="G199" s="706" t="s">
        <v>57</v>
      </c>
      <c r="H199" s="699"/>
      <c r="I199" s="699" t="s">
        <v>58</v>
      </c>
      <c r="J199" s="699"/>
    </row>
    <row r="200" spans="1:10" ht="15.75" hidden="1">
      <c r="A200" s="521" t="s">
        <v>59</v>
      </c>
      <c r="B200" s="522">
        <v>100</v>
      </c>
      <c r="C200" s="523" t="s">
        <v>60</v>
      </c>
      <c r="D200" s="524"/>
      <c r="E200" s="525">
        <v>2</v>
      </c>
      <c r="F200" s="527"/>
      <c r="G200" s="47"/>
      <c r="H200" s="47"/>
      <c r="I200" s="47"/>
      <c r="J200" s="47"/>
    </row>
    <row r="201" spans="1:10" ht="15.75" hidden="1">
      <c r="A201" s="521" t="s">
        <v>59</v>
      </c>
      <c r="B201" s="528">
        <v>162</v>
      </c>
      <c r="C201" s="523" t="s">
        <v>74</v>
      </c>
      <c r="D201" s="529"/>
      <c r="E201" s="530">
        <v>3</v>
      </c>
      <c r="F201" s="531"/>
      <c r="G201" s="47"/>
      <c r="H201" s="47"/>
      <c r="J201" s="47"/>
    </row>
    <row r="202" spans="1:10" ht="15.75" hidden="1">
      <c r="A202" s="521" t="s">
        <v>120</v>
      </c>
      <c r="B202" s="522">
        <v>271</v>
      </c>
      <c r="C202" s="523" t="s">
        <v>121</v>
      </c>
      <c r="D202" s="524"/>
      <c r="E202" s="525">
        <v>2</v>
      </c>
      <c r="F202" s="527" t="s">
        <v>200</v>
      </c>
      <c r="G202" s="47"/>
      <c r="H202" s="47"/>
      <c r="J202" s="47"/>
    </row>
    <row r="203" spans="1:10" ht="34.5" hidden="1">
      <c r="A203" s="521" t="s">
        <v>62</v>
      </c>
      <c r="B203" s="522">
        <v>102</v>
      </c>
      <c r="C203" s="523" t="s">
        <v>110</v>
      </c>
      <c r="D203" s="524"/>
      <c r="E203" s="525">
        <v>2</v>
      </c>
      <c r="F203" s="388" t="s">
        <v>186</v>
      </c>
      <c r="J203" s="47"/>
    </row>
    <row r="204" spans="1:10" ht="34.5" hidden="1">
      <c r="A204" s="521" t="s">
        <v>112</v>
      </c>
      <c r="B204" s="522">
        <v>251</v>
      </c>
      <c r="C204" s="523" t="s">
        <v>113</v>
      </c>
      <c r="D204" s="524"/>
      <c r="E204" s="525">
        <v>3</v>
      </c>
      <c r="F204" s="467" t="s">
        <v>186</v>
      </c>
      <c r="G204" s="707" t="s">
        <v>101</v>
      </c>
      <c r="H204" s="701"/>
      <c r="J204" s="47"/>
    </row>
    <row r="205" spans="1:6" ht="23.25" hidden="1">
      <c r="A205" s="521" t="s">
        <v>18</v>
      </c>
      <c r="B205" s="522">
        <v>251</v>
      </c>
      <c r="C205" s="523" t="s">
        <v>19</v>
      </c>
      <c r="D205" s="524"/>
      <c r="E205" s="525">
        <v>2</v>
      </c>
      <c r="F205" s="467" t="s">
        <v>183</v>
      </c>
    </row>
    <row r="206" spans="1:6" ht="15" hidden="1">
      <c r="A206" s="532"/>
      <c r="B206" s="533"/>
      <c r="C206" s="524"/>
      <c r="D206" s="524"/>
      <c r="E206" s="524"/>
      <c r="F206" s="534"/>
    </row>
    <row r="207" spans="1:6" ht="15.75" hidden="1" thickBot="1">
      <c r="A207" s="535"/>
      <c r="B207" s="536"/>
      <c r="C207" s="537"/>
      <c r="D207" s="537"/>
      <c r="E207" s="537"/>
      <c r="F207" s="538"/>
    </row>
    <row r="208" spans="1:6" ht="15.75" hidden="1" thickBot="1">
      <c r="A208" s="717" t="s">
        <v>12</v>
      </c>
      <c r="B208" s="718"/>
      <c r="C208" s="718"/>
      <c r="D208" s="539"/>
      <c r="E208" s="540">
        <f>SUM(E198:E207)</f>
        <v>18</v>
      </c>
      <c r="F208" s="541"/>
    </row>
    <row r="209" ht="15" hidden="1"/>
    <row r="210" ht="15" hidden="1"/>
    <row r="211" spans="1:10" ht="18.75" hidden="1">
      <c r="A211" s="699" t="s">
        <v>36</v>
      </c>
      <c r="B211" s="699"/>
      <c r="C211" s="699"/>
      <c r="D211" s="699"/>
      <c r="E211" s="700" t="s">
        <v>37</v>
      </c>
      <c r="F211" s="700"/>
      <c r="G211" s="700"/>
      <c r="H211" s="700"/>
      <c r="I211" s="700"/>
      <c r="J211" s="700"/>
    </row>
    <row r="212" spans="1:10" ht="15.75" hidden="1">
      <c r="A212" s="699" t="s">
        <v>38</v>
      </c>
      <c r="B212" s="699"/>
      <c r="C212" s="699"/>
      <c r="D212" s="699"/>
      <c r="E212" s="699" t="s">
        <v>100</v>
      </c>
      <c r="F212" s="699"/>
      <c r="G212" s="699"/>
      <c r="H212" s="699"/>
      <c r="I212" s="699"/>
      <c r="J212" s="699"/>
    </row>
    <row r="213" spans="1:10" ht="15.75" hidden="1">
      <c r="A213" s="701" t="s">
        <v>39</v>
      </c>
      <c r="B213" s="701"/>
      <c r="C213" s="701"/>
      <c r="D213" s="701"/>
      <c r="E213" s="46"/>
      <c r="F213" s="45" t="s">
        <v>141</v>
      </c>
      <c r="G213" s="701" t="str">
        <f>VLOOKUP($F213,'HK1'!$G$1:$J$4205,2,0)</f>
        <v>TÀI CHÍNH DOANH NGHIỆP</v>
      </c>
      <c r="H213" s="701"/>
      <c r="I213" s="701" t="str">
        <f>VLOOKUP($F213,'HK1'!$G$1:$J$4205,3,0)</f>
        <v>CĐ-ĐH</v>
      </c>
      <c r="J213" s="701"/>
    </row>
    <row r="214" spans="1:11" ht="18.75" hidden="1">
      <c r="A214" s="47"/>
      <c r="B214" s="44"/>
      <c r="C214" s="44"/>
      <c r="D214" s="47"/>
      <c r="E214" s="47"/>
      <c r="F214" s="48" t="s">
        <v>40</v>
      </c>
      <c r="G214" s="157"/>
      <c r="H214" s="157"/>
      <c r="I214" s="49" t="s">
        <v>41</v>
      </c>
      <c r="J214" s="46">
        <f>VLOOKUP($F213,'HK1'!$G$1:$J$4205,4,0)</f>
        <v>44</v>
      </c>
      <c r="K214" s="46"/>
    </row>
    <row r="215" spans="1:10" ht="15.75" hidden="1">
      <c r="A215" s="50" t="s">
        <v>42</v>
      </c>
      <c r="B215" s="50" t="s">
        <v>43</v>
      </c>
      <c r="C215" s="50" t="s">
        <v>44</v>
      </c>
      <c r="D215" s="51" t="s">
        <v>45</v>
      </c>
      <c r="E215" s="51" t="s">
        <v>46</v>
      </c>
      <c r="F215" s="51" t="s">
        <v>47</v>
      </c>
      <c r="G215" s="51" t="s">
        <v>48</v>
      </c>
      <c r="H215" s="51" t="s">
        <v>49</v>
      </c>
      <c r="I215" s="51" t="s">
        <v>50</v>
      </c>
      <c r="J215" s="51" t="s">
        <v>51</v>
      </c>
    </row>
    <row r="216" spans="1:10" ht="33.75" hidden="1">
      <c r="A216" s="702" t="s">
        <v>52</v>
      </c>
      <c r="B216" s="52">
        <v>1</v>
      </c>
      <c r="C216" s="53" t="s">
        <v>53</v>
      </c>
      <c r="D216" s="375" t="s">
        <v>74</v>
      </c>
      <c r="E216" s="376" t="s">
        <v>109</v>
      </c>
      <c r="F216" s="422" t="s">
        <v>64</v>
      </c>
      <c r="G216" s="422" t="s">
        <v>19</v>
      </c>
      <c r="H216" s="303" t="s">
        <v>60</v>
      </c>
      <c r="I216" s="422" t="s">
        <v>113</v>
      </c>
      <c r="J216" s="54"/>
    </row>
    <row r="217" spans="1:10" ht="24" customHeight="1" hidden="1">
      <c r="A217" s="702"/>
      <c r="B217" s="55">
        <v>2</v>
      </c>
      <c r="C217" s="56" t="s">
        <v>54</v>
      </c>
      <c r="D217" s="61" t="s">
        <v>176</v>
      </c>
      <c r="E217" s="542" t="s">
        <v>176</v>
      </c>
      <c r="F217" s="542" t="s">
        <v>176</v>
      </c>
      <c r="G217" s="542" t="s">
        <v>176</v>
      </c>
      <c r="H217" s="63" t="s">
        <v>172</v>
      </c>
      <c r="I217" s="290" t="s">
        <v>188</v>
      </c>
      <c r="J217" s="63"/>
    </row>
    <row r="218" spans="1:10" ht="24" customHeight="1" hidden="1">
      <c r="A218" s="702"/>
      <c r="B218" s="55"/>
      <c r="C218" s="56"/>
      <c r="D218" s="331" t="s">
        <v>177</v>
      </c>
      <c r="E218" s="331" t="s">
        <v>253</v>
      </c>
      <c r="F218" s="332" t="s">
        <v>180</v>
      </c>
      <c r="G218" s="508" t="s">
        <v>180</v>
      </c>
      <c r="H218" s="333" t="s">
        <v>201</v>
      </c>
      <c r="I218" s="333" t="s">
        <v>180</v>
      </c>
      <c r="J218" s="334"/>
    </row>
    <row r="219" spans="1:10" ht="24" customHeight="1" hidden="1">
      <c r="A219" s="702"/>
      <c r="B219" s="55">
        <v>3</v>
      </c>
      <c r="C219" s="56" t="s">
        <v>55</v>
      </c>
      <c r="D219" s="376" t="s">
        <v>110</v>
      </c>
      <c r="E219" s="473" t="s">
        <v>121</v>
      </c>
      <c r="G219" s="376" t="s">
        <v>110</v>
      </c>
      <c r="H219" s="473" t="s">
        <v>121</v>
      </c>
      <c r="I219" s="306"/>
      <c r="J219" s="305"/>
    </row>
    <row r="220" spans="1:10" ht="15.75" hidden="1">
      <c r="A220" s="702"/>
      <c r="B220" s="55"/>
      <c r="C220" s="56"/>
      <c r="D220" s="455" t="s">
        <v>223</v>
      </c>
      <c r="E220" s="455" t="s">
        <v>223</v>
      </c>
      <c r="G220" s="455" t="s">
        <v>223</v>
      </c>
      <c r="H220" s="455" t="s">
        <v>223</v>
      </c>
      <c r="I220" s="58"/>
      <c r="J220" s="58"/>
    </row>
    <row r="221" spans="1:10" ht="15.75" hidden="1">
      <c r="A221" s="702"/>
      <c r="B221" s="59"/>
      <c r="C221" s="60"/>
      <c r="D221" s="61"/>
      <c r="E221" s="62"/>
      <c r="F221" s="474"/>
      <c r="G221" s="423"/>
      <c r="H221" s="63"/>
      <c r="I221" s="63"/>
      <c r="J221" s="63"/>
    </row>
    <row r="222" spans="1:10" ht="15.75" hidden="1">
      <c r="A222" s="702"/>
      <c r="B222" s="703" t="s">
        <v>56</v>
      </c>
      <c r="C222" s="704"/>
      <c r="D222" s="331" t="s">
        <v>244</v>
      </c>
      <c r="E222" s="331" t="s">
        <v>240</v>
      </c>
      <c r="F222" s="332"/>
      <c r="G222" s="508" t="s">
        <v>180</v>
      </c>
      <c r="H222" s="333" t="s">
        <v>240</v>
      </c>
      <c r="I222" s="333"/>
      <c r="J222" s="334"/>
    </row>
    <row r="223" spans="1:10" ht="15.75" hidden="1">
      <c r="A223" s="60"/>
      <c r="B223" s="66"/>
      <c r="C223" s="66"/>
      <c r="D223" s="67"/>
      <c r="E223" s="67"/>
      <c r="F223" s="67"/>
      <c r="G223" s="67"/>
      <c r="H223" s="67"/>
      <c r="I223" s="67"/>
      <c r="J223" s="67"/>
    </row>
    <row r="224" spans="1:10" ht="16.5" hidden="1" thickBot="1">
      <c r="A224" s="381" t="s">
        <v>27</v>
      </c>
      <c r="B224" s="381" t="s">
        <v>28</v>
      </c>
      <c r="C224" s="705" t="s">
        <v>29</v>
      </c>
      <c r="D224" s="705"/>
      <c r="E224" s="382" t="s">
        <v>30</v>
      </c>
      <c r="F224" s="382"/>
      <c r="G224" s="47"/>
      <c r="H224" s="47"/>
      <c r="I224" s="47"/>
      <c r="J224" s="47"/>
    </row>
    <row r="225" spans="1:10" ht="15.75" hidden="1">
      <c r="A225" s="543" t="s">
        <v>6</v>
      </c>
      <c r="B225" s="544">
        <v>202</v>
      </c>
      <c r="C225" s="426" t="s">
        <v>109</v>
      </c>
      <c r="D225" s="427"/>
      <c r="E225" s="428">
        <v>2</v>
      </c>
      <c r="F225" s="429"/>
      <c r="G225" s="47"/>
      <c r="H225" s="47"/>
      <c r="I225" s="389" t="str">
        <f ca="1">"Đà Nẵng, ngày"&amp;" "&amp;DAY(NOW())&amp;" tháng "&amp;MONTH(NOW())&amp;" năm "&amp;YEAR(NOW())</f>
        <v>Đà Nẵng, ngày 15 tháng 8 năm 2015</v>
      </c>
      <c r="J225" s="47"/>
    </row>
    <row r="226" spans="1:10" ht="23.25" hidden="1">
      <c r="A226" s="545" t="s">
        <v>9</v>
      </c>
      <c r="B226" s="546">
        <v>102</v>
      </c>
      <c r="C226" s="432" t="s">
        <v>64</v>
      </c>
      <c r="D226" s="433"/>
      <c r="E226" s="434">
        <v>2</v>
      </c>
      <c r="F226" s="547" t="s">
        <v>181</v>
      </c>
      <c r="G226" s="706" t="s">
        <v>57</v>
      </c>
      <c r="H226" s="699"/>
      <c r="I226" s="699" t="s">
        <v>58</v>
      </c>
      <c r="J226" s="699"/>
    </row>
    <row r="227" spans="1:10" ht="23.25" hidden="1">
      <c r="A227" s="545" t="s">
        <v>62</v>
      </c>
      <c r="B227" s="546">
        <v>102</v>
      </c>
      <c r="C227" s="432" t="s">
        <v>110</v>
      </c>
      <c r="D227" s="433"/>
      <c r="E227" s="434">
        <v>2</v>
      </c>
      <c r="F227" s="547" t="s">
        <v>184</v>
      </c>
      <c r="G227" s="47"/>
      <c r="H227" s="47"/>
      <c r="I227" s="47"/>
      <c r="J227" s="47"/>
    </row>
    <row r="228" spans="1:10" ht="15.75" hidden="1">
      <c r="A228" s="545" t="s">
        <v>59</v>
      </c>
      <c r="B228" s="546">
        <v>100</v>
      </c>
      <c r="C228" s="432" t="s">
        <v>60</v>
      </c>
      <c r="D228" s="433"/>
      <c r="E228" s="434">
        <v>2</v>
      </c>
      <c r="F228" s="435"/>
      <c r="G228" s="47"/>
      <c r="H228" s="47"/>
      <c r="J228" s="47"/>
    </row>
    <row r="229" spans="1:10" ht="15.75" hidden="1">
      <c r="A229" s="548" t="s">
        <v>59</v>
      </c>
      <c r="B229" s="549">
        <v>162</v>
      </c>
      <c r="C229" s="432" t="s">
        <v>74</v>
      </c>
      <c r="D229" s="550"/>
      <c r="E229" s="551">
        <v>3</v>
      </c>
      <c r="F229" s="552"/>
      <c r="G229" s="47"/>
      <c r="H229" s="47"/>
      <c r="J229" s="47"/>
    </row>
    <row r="230" spans="1:10" ht="18" customHeight="1" hidden="1">
      <c r="A230" s="545" t="s">
        <v>112</v>
      </c>
      <c r="B230" s="546">
        <v>251</v>
      </c>
      <c r="C230" s="432" t="s">
        <v>113</v>
      </c>
      <c r="D230" s="433"/>
      <c r="E230" s="434">
        <v>3</v>
      </c>
      <c r="F230" s="553" t="s">
        <v>184</v>
      </c>
      <c r="J230" s="47"/>
    </row>
    <row r="231" spans="1:10" ht="18" customHeight="1" hidden="1">
      <c r="A231" s="545" t="s">
        <v>18</v>
      </c>
      <c r="B231" s="546">
        <v>251</v>
      </c>
      <c r="C231" s="432" t="s">
        <v>19</v>
      </c>
      <c r="D231" s="433"/>
      <c r="E231" s="434">
        <v>2</v>
      </c>
      <c r="F231" s="553" t="s">
        <v>184</v>
      </c>
      <c r="G231" s="707" t="s">
        <v>101</v>
      </c>
      <c r="H231" s="701"/>
      <c r="J231" s="47"/>
    </row>
    <row r="232" spans="1:6" ht="23.25" hidden="1">
      <c r="A232" s="545" t="s">
        <v>120</v>
      </c>
      <c r="B232" s="546">
        <v>271</v>
      </c>
      <c r="C232" s="432" t="s">
        <v>121</v>
      </c>
      <c r="D232" s="433"/>
      <c r="E232" s="434">
        <v>2</v>
      </c>
      <c r="F232" s="553" t="s">
        <v>184</v>
      </c>
    </row>
    <row r="233" spans="1:6" ht="15" hidden="1">
      <c r="A233" s="554"/>
      <c r="B233" s="555"/>
      <c r="C233" s="433"/>
      <c r="D233" s="433"/>
      <c r="E233" s="433"/>
      <c r="F233" s="556"/>
    </row>
    <row r="234" spans="1:6" ht="15.75" hidden="1" thickBot="1">
      <c r="A234" s="557"/>
      <c r="B234" s="558"/>
      <c r="C234" s="559"/>
      <c r="D234" s="559"/>
      <c r="E234" s="559"/>
      <c r="F234" s="560"/>
    </row>
    <row r="235" spans="1:6" ht="15.75" hidden="1" thickBot="1">
      <c r="A235" s="719" t="s">
        <v>12</v>
      </c>
      <c r="B235" s="720"/>
      <c r="C235" s="720"/>
      <c r="D235" s="561"/>
      <c r="E235" s="452">
        <f>SUM(E225:E234)</f>
        <v>18</v>
      </c>
      <c r="F235" s="453"/>
    </row>
    <row r="236" ht="15" hidden="1"/>
    <row r="237" ht="15" hidden="1"/>
    <row r="238" spans="1:10" ht="18.75" hidden="1">
      <c r="A238" s="699" t="s">
        <v>36</v>
      </c>
      <c r="B238" s="699"/>
      <c r="C238" s="699"/>
      <c r="D238" s="699"/>
      <c r="E238" s="700" t="s">
        <v>37</v>
      </c>
      <c r="F238" s="700"/>
      <c r="G238" s="700"/>
      <c r="H238" s="700"/>
      <c r="I238" s="700"/>
      <c r="J238" s="700"/>
    </row>
    <row r="239" spans="1:10" ht="15.75" hidden="1">
      <c r="A239" s="699" t="s">
        <v>38</v>
      </c>
      <c r="B239" s="699"/>
      <c r="C239" s="699"/>
      <c r="D239" s="699"/>
      <c r="E239" s="699" t="s">
        <v>100</v>
      </c>
      <c r="F239" s="699"/>
      <c r="G239" s="699"/>
      <c r="H239" s="699"/>
      <c r="I239" s="699"/>
      <c r="J239" s="699"/>
    </row>
    <row r="240" spans="1:10" ht="15.75" hidden="1">
      <c r="A240" s="701" t="s">
        <v>39</v>
      </c>
      <c r="B240" s="701"/>
      <c r="C240" s="701"/>
      <c r="D240" s="701"/>
      <c r="E240" s="46"/>
      <c r="F240" s="45" t="s">
        <v>143</v>
      </c>
      <c r="G240" s="701" t="str">
        <f>VLOOKUP($F240,'HK1'!$G$1:$J$4205,2,0)</f>
        <v>NGÂN HÀNG</v>
      </c>
      <c r="H240" s="701"/>
      <c r="I240" s="701" t="str">
        <f>VLOOKUP($F240,'HK1'!$G$1:$J$4205,3,0)</f>
        <v>CĐ-ĐH</v>
      </c>
      <c r="J240" s="701"/>
    </row>
    <row r="241" spans="1:11" ht="18.75" hidden="1">
      <c r="A241" s="47"/>
      <c r="B241" s="44"/>
      <c r="C241" s="44"/>
      <c r="D241" s="47"/>
      <c r="E241" s="47"/>
      <c r="F241" s="48" t="s">
        <v>40</v>
      </c>
      <c r="G241" s="157"/>
      <c r="H241" s="157"/>
      <c r="I241" s="49" t="s">
        <v>41</v>
      </c>
      <c r="J241" s="46">
        <f>VLOOKUP($F240,'HK1'!$G$1:$J$4205,4,0)</f>
        <v>33</v>
      </c>
      <c r="K241" s="46"/>
    </row>
    <row r="242" spans="1:10" ht="15.75" hidden="1">
      <c r="A242" s="50" t="s">
        <v>42</v>
      </c>
      <c r="B242" s="50" t="s">
        <v>43</v>
      </c>
      <c r="C242" s="50" t="s">
        <v>44</v>
      </c>
      <c r="D242" s="51" t="s">
        <v>45</v>
      </c>
      <c r="E242" s="51" t="s">
        <v>46</v>
      </c>
      <c r="F242" s="51" t="s">
        <v>47</v>
      </c>
      <c r="G242" s="51" t="s">
        <v>48</v>
      </c>
      <c r="H242" s="51" t="s">
        <v>49</v>
      </c>
      <c r="I242" s="51" t="s">
        <v>50</v>
      </c>
      <c r="J242" s="51" t="s">
        <v>51</v>
      </c>
    </row>
    <row r="243" spans="1:10" ht="35.25" customHeight="1" hidden="1">
      <c r="A243" s="702" t="s">
        <v>52</v>
      </c>
      <c r="B243" s="52">
        <v>1</v>
      </c>
      <c r="C243" s="53" t="s">
        <v>53</v>
      </c>
      <c r="D243" s="562" t="s">
        <v>74</v>
      </c>
      <c r="E243" s="376" t="s">
        <v>10</v>
      </c>
      <c r="F243" s="376" t="s">
        <v>109</v>
      </c>
      <c r="G243" s="422" t="s">
        <v>19</v>
      </c>
      <c r="H243" s="303" t="s">
        <v>60</v>
      </c>
      <c r="I243" s="422" t="s">
        <v>113</v>
      </c>
      <c r="J243" s="54"/>
    </row>
    <row r="244" spans="1:10" ht="24" customHeight="1" hidden="1">
      <c r="A244" s="702"/>
      <c r="B244" s="55">
        <v>2</v>
      </c>
      <c r="C244" s="56" t="s">
        <v>54</v>
      </c>
      <c r="D244" s="61" t="s">
        <v>176</v>
      </c>
      <c r="E244" s="542" t="s">
        <v>176</v>
      </c>
      <c r="F244" s="542" t="s">
        <v>176</v>
      </c>
      <c r="G244" s="542" t="s">
        <v>176</v>
      </c>
      <c r="H244" s="63" t="s">
        <v>172</v>
      </c>
      <c r="I244" s="290" t="s">
        <v>188</v>
      </c>
      <c r="J244" s="63"/>
    </row>
    <row r="245" spans="1:10" ht="24" customHeight="1" hidden="1">
      <c r="A245" s="702"/>
      <c r="B245" s="55"/>
      <c r="C245" s="56"/>
      <c r="D245" s="331" t="s">
        <v>177</v>
      </c>
      <c r="E245" s="331" t="s">
        <v>242</v>
      </c>
      <c r="F245" s="332" t="s">
        <v>241</v>
      </c>
      <c r="G245" s="508" t="s">
        <v>180</v>
      </c>
      <c r="H245" s="333" t="s">
        <v>201</v>
      </c>
      <c r="I245" s="333" t="s">
        <v>180</v>
      </c>
      <c r="J245" s="334"/>
    </row>
    <row r="246" spans="1:10" ht="24" customHeight="1" hidden="1">
      <c r="A246" s="702"/>
      <c r="B246" s="55">
        <v>3</v>
      </c>
      <c r="C246" s="56" t="s">
        <v>55</v>
      </c>
      <c r="D246" s="376" t="s">
        <v>110</v>
      </c>
      <c r="E246" s="473" t="s">
        <v>121</v>
      </c>
      <c r="F246" s="473"/>
      <c r="G246" s="376" t="s">
        <v>110</v>
      </c>
      <c r="H246" s="473" t="s">
        <v>121</v>
      </c>
      <c r="I246" s="306"/>
      <c r="J246" s="305"/>
    </row>
    <row r="247" spans="1:10" ht="15.75" hidden="1">
      <c r="A247" s="702"/>
      <c r="B247" s="55"/>
      <c r="C247" s="56"/>
      <c r="D247" s="455" t="s">
        <v>223</v>
      </c>
      <c r="E247" s="455" t="s">
        <v>223</v>
      </c>
      <c r="F247" s="474"/>
      <c r="G247" s="455" t="s">
        <v>223</v>
      </c>
      <c r="H247" s="455" t="s">
        <v>223</v>
      </c>
      <c r="I247" s="58"/>
      <c r="J247" s="58"/>
    </row>
    <row r="248" spans="1:10" ht="15.75" hidden="1">
      <c r="A248" s="702"/>
      <c r="B248" s="59"/>
      <c r="C248" s="60"/>
      <c r="D248" s="61"/>
      <c r="E248" s="62"/>
      <c r="F248" s="454"/>
      <c r="G248" s="423"/>
      <c r="H248" s="63"/>
      <c r="I248" s="63"/>
      <c r="J248" s="63"/>
    </row>
    <row r="249" spans="1:10" ht="15.75" hidden="1">
      <c r="A249" s="702"/>
      <c r="B249" s="703" t="s">
        <v>56</v>
      </c>
      <c r="C249" s="704"/>
      <c r="D249" s="331" t="s">
        <v>244</v>
      </c>
      <c r="E249" s="331" t="s">
        <v>240</v>
      </c>
      <c r="F249" s="332"/>
      <c r="G249" s="508" t="s">
        <v>180</v>
      </c>
      <c r="H249" s="333" t="s">
        <v>240</v>
      </c>
      <c r="I249" s="333"/>
      <c r="J249" s="334"/>
    </row>
    <row r="250" spans="1:10" ht="15.75" hidden="1">
      <c r="A250" s="60"/>
      <c r="B250" s="66"/>
      <c r="C250" s="66"/>
      <c r="D250" s="67"/>
      <c r="E250" s="67"/>
      <c r="F250" s="67"/>
      <c r="G250" s="67"/>
      <c r="H250" s="67"/>
      <c r="I250" s="67"/>
      <c r="J250" s="67"/>
    </row>
    <row r="251" spans="1:10" ht="16.5" hidden="1" thickBot="1">
      <c r="A251" s="381" t="s">
        <v>27</v>
      </c>
      <c r="B251" s="381" t="s">
        <v>28</v>
      </c>
      <c r="C251" s="705" t="s">
        <v>29</v>
      </c>
      <c r="D251" s="705"/>
      <c r="E251" s="382" t="s">
        <v>30</v>
      </c>
      <c r="F251" s="382"/>
      <c r="G251" s="47"/>
      <c r="H251" s="47"/>
      <c r="I251" s="47"/>
      <c r="J251" s="47"/>
    </row>
    <row r="252" spans="1:10" ht="15.75" hidden="1">
      <c r="A252" s="563" t="s">
        <v>6</v>
      </c>
      <c r="B252" s="564">
        <v>202</v>
      </c>
      <c r="C252" s="565" t="s">
        <v>109</v>
      </c>
      <c r="D252" s="566"/>
      <c r="E252" s="567">
        <v>2</v>
      </c>
      <c r="F252" s="568"/>
      <c r="G252" s="47"/>
      <c r="H252" s="47"/>
      <c r="I252" s="389" t="str">
        <f ca="1">"Đà Nẵng, ngày"&amp;" "&amp;DAY(NOW())&amp;" tháng "&amp;MONTH(NOW())&amp;" năm "&amp;YEAR(NOW())</f>
        <v>Đà Nẵng, ngày 15 tháng 8 năm 2015</v>
      </c>
      <c r="J252" s="47"/>
    </row>
    <row r="253" spans="1:10" ht="15.75" hidden="1">
      <c r="A253" s="569" t="s">
        <v>9</v>
      </c>
      <c r="B253" s="570">
        <v>101</v>
      </c>
      <c r="C253" s="571" t="s">
        <v>10</v>
      </c>
      <c r="D253" s="572"/>
      <c r="E253" s="573">
        <v>2</v>
      </c>
      <c r="F253" s="574" t="s">
        <v>179</v>
      </c>
      <c r="G253" s="706" t="s">
        <v>57</v>
      </c>
      <c r="H253" s="699"/>
      <c r="I253" s="699" t="s">
        <v>58</v>
      </c>
      <c r="J253" s="699"/>
    </row>
    <row r="254" spans="1:10" ht="15.75" hidden="1">
      <c r="A254" s="569" t="s">
        <v>59</v>
      </c>
      <c r="B254" s="570">
        <v>100</v>
      </c>
      <c r="C254" s="571" t="s">
        <v>60</v>
      </c>
      <c r="D254" s="572"/>
      <c r="E254" s="573">
        <v>2</v>
      </c>
      <c r="F254" s="575"/>
      <c r="G254" s="47"/>
      <c r="H254" s="47"/>
      <c r="I254" s="47"/>
      <c r="J254" s="47"/>
    </row>
    <row r="255" spans="1:10" ht="15.75" hidden="1">
      <c r="A255" s="569" t="s">
        <v>59</v>
      </c>
      <c r="B255" s="576">
        <v>162</v>
      </c>
      <c r="C255" s="571" t="s">
        <v>74</v>
      </c>
      <c r="D255" s="577"/>
      <c r="E255" s="578">
        <v>3</v>
      </c>
      <c r="F255" s="579"/>
      <c r="G255" s="47"/>
      <c r="H255" s="47"/>
      <c r="J255" s="47"/>
    </row>
    <row r="256" spans="1:10" ht="23.25" hidden="1">
      <c r="A256" s="569" t="s">
        <v>120</v>
      </c>
      <c r="B256" s="570">
        <v>271</v>
      </c>
      <c r="C256" s="571" t="s">
        <v>121</v>
      </c>
      <c r="D256" s="572"/>
      <c r="E256" s="573">
        <v>2</v>
      </c>
      <c r="F256" s="553" t="s">
        <v>184</v>
      </c>
      <c r="G256" s="47"/>
      <c r="H256" s="47"/>
      <c r="J256" s="47"/>
    </row>
    <row r="257" spans="1:10" ht="18" customHeight="1" hidden="1">
      <c r="A257" s="569" t="s">
        <v>62</v>
      </c>
      <c r="B257" s="570">
        <v>102</v>
      </c>
      <c r="C257" s="571" t="s">
        <v>110</v>
      </c>
      <c r="D257" s="571"/>
      <c r="E257" s="573">
        <v>2</v>
      </c>
      <c r="F257" s="547" t="s">
        <v>184</v>
      </c>
      <c r="J257" s="47"/>
    </row>
    <row r="258" spans="1:10" ht="18" customHeight="1" hidden="1">
      <c r="A258" s="569" t="s">
        <v>18</v>
      </c>
      <c r="B258" s="570">
        <v>251</v>
      </c>
      <c r="C258" s="571" t="s">
        <v>19</v>
      </c>
      <c r="D258" s="571"/>
      <c r="E258" s="573">
        <v>2</v>
      </c>
      <c r="F258" s="553" t="s">
        <v>184</v>
      </c>
      <c r="G258" s="707" t="s">
        <v>101</v>
      </c>
      <c r="H258" s="701"/>
      <c r="J258" s="47"/>
    </row>
    <row r="259" spans="1:6" ht="23.25" hidden="1">
      <c r="A259" s="569" t="s">
        <v>112</v>
      </c>
      <c r="B259" s="570">
        <v>251</v>
      </c>
      <c r="C259" s="571" t="s">
        <v>113</v>
      </c>
      <c r="D259" s="572"/>
      <c r="E259" s="573">
        <v>3</v>
      </c>
      <c r="F259" s="553" t="s">
        <v>184</v>
      </c>
    </row>
    <row r="260" spans="1:6" ht="15" hidden="1">
      <c r="A260" s="580"/>
      <c r="B260" s="581"/>
      <c r="C260" s="571"/>
      <c r="D260" s="571"/>
      <c r="E260" s="572"/>
      <c r="F260" s="582"/>
    </row>
    <row r="261" spans="1:6" ht="15.75" hidden="1" thickBot="1">
      <c r="A261" s="583"/>
      <c r="B261" s="584"/>
      <c r="C261" s="585"/>
      <c r="D261" s="585"/>
      <c r="E261" s="586"/>
      <c r="F261" s="587"/>
    </row>
    <row r="262" spans="1:6" ht="15.75" hidden="1" thickBot="1">
      <c r="A262" s="684" t="s">
        <v>12</v>
      </c>
      <c r="B262" s="685"/>
      <c r="C262" s="685"/>
      <c r="D262" s="588"/>
      <c r="E262" s="589">
        <f>SUM(E252:E261)</f>
        <v>18</v>
      </c>
      <c r="F262" s="590"/>
    </row>
    <row r="263" ht="15" hidden="1"/>
    <row r="264" ht="15" hidden="1"/>
    <row r="265" spans="1:10" ht="18.75" hidden="1">
      <c r="A265" s="699" t="s">
        <v>36</v>
      </c>
      <c r="B265" s="699"/>
      <c r="C265" s="699"/>
      <c r="D265" s="699"/>
      <c r="E265" s="700" t="s">
        <v>37</v>
      </c>
      <c r="F265" s="700"/>
      <c r="G265" s="700"/>
      <c r="H265" s="700"/>
      <c r="I265" s="700"/>
      <c r="J265" s="700"/>
    </row>
    <row r="266" spans="1:10" ht="15.75" hidden="1">
      <c r="A266" s="699" t="s">
        <v>38</v>
      </c>
      <c r="B266" s="699"/>
      <c r="C266" s="699"/>
      <c r="D266" s="699"/>
      <c r="E266" s="699" t="s">
        <v>100</v>
      </c>
      <c r="F266" s="699"/>
      <c r="G266" s="699"/>
      <c r="H266" s="699"/>
      <c r="I266" s="699"/>
      <c r="J266" s="699"/>
    </row>
    <row r="267" spans="1:10" ht="15.75" hidden="1">
      <c r="A267" s="701" t="s">
        <v>39</v>
      </c>
      <c r="B267" s="701"/>
      <c r="C267" s="701"/>
      <c r="D267" s="701"/>
      <c r="E267" s="45" t="s">
        <v>149</v>
      </c>
      <c r="F267" s="701" t="str">
        <f>VLOOKUP($E267,'HK1'!$G$1:$J$4205,2,0)</f>
        <v>XÂY DỰNG DD &amp; CÔNG NGHIỆP</v>
      </c>
      <c r="G267" s="701"/>
      <c r="H267" s="701"/>
      <c r="I267" s="701" t="str">
        <f>VLOOKUP($E267,'HK1'!$G$1:$J$4205,3,0)</f>
        <v>CĐ-ĐH</v>
      </c>
      <c r="J267" s="701"/>
    </row>
    <row r="268" spans="1:11" ht="18.75" hidden="1">
      <c r="A268" s="47"/>
      <c r="B268" s="44"/>
      <c r="C268" s="44"/>
      <c r="D268" s="47"/>
      <c r="E268" s="47"/>
      <c r="F268" s="48" t="s">
        <v>40</v>
      </c>
      <c r="G268" s="157"/>
      <c r="H268" s="157"/>
      <c r="I268" s="49" t="s">
        <v>41</v>
      </c>
      <c r="J268" s="46">
        <f>VLOOKUP($E267,'HK1'!$G$1:$J$4205,4,0)</f>
        <v>16</v>
      </c>
      <c r="K268" s="46"/>
    </row>
    <row r="269" spans="1:10" ht="15.75" hidden="1">
      <c r="A269" s="50" t="s">
        <v>42</v>
      </c>
      <c r="B269" s="50" t="s">
        <v>43</v>
      </c>
      <c r="C269" s="50" t="s">
        <v>44</v>
      </c>
      <c r="D269" s="51" t="s">
        <v>45</v>
      </c>
      <c r="E269" s="51" t="s">
        <v>46</v>
      </c>
      <c r="F269" s="51" t="s">
        <v>47</v>
      </c>
      <c r="G269" s="51" t="s">
        <v>48</v>
      </c>
      <c r="H269" s="51" t="s">
        <v>49</v>
      </c>
      <c r="I269" s="51" t="s">
        <v>50</v>
      </c>
      <c r="J269" s="51" t="s">
        <v>51</v>
      </c>
    </row>
    <row r="270" spans="1:10" s="293" customFormat="1" ht="24.75" customHeight="1" hidden="1">
      <c r="A270" s="710" t="s">
        <v>189</v>
      </c>
      <c r="B270" s="292">
        <v>1</v>
      </c>
      <c r="C270" s="292" t="s">
        <v>190</v>
      </c>
      <c r="D270" s="373"/>
      <c r="E270" s="373"/>
      <c r="G270" s="373"/>
      <c r="H270" s="373"/>
      <c r="I270" s="374"/>
      <c r="J270" s="288"/>
    </row>
    <row r="271" spans="1:10" s="293" customFormat="1" ht="24.75" customHeight="1" hidden="1">
      <c r="A271" s="711"/>
      <c r="B271" s="295">
        <v>2</v>
      </c>
      <c r="C271" s="295" t="s">
        <v>191</v>
      </c>
      <c r="D271" s="296"/>
      <c r="E271" s="296"/>
      <c r="G271" s="296"/>
      <c r="H271" s="296"/>
      <c r="I271" s="296"/>
      <c r="J271" s="296"/>
    </row>
    <row r="272" spans="1:10" s="293" customFormat="1" ht="24.75" customHeight="1" hidden="1">
      <c r="A272" s="711"/>
      <c r="B272" s="295"/>
      <c r="C272" s="295"/>
      <c r="D272" s="296"/>
      <c r="E272" s="296"/>
      <c r="G272" s="296"/>
      <c r="H272" s="296"/>
      <c r="I272" s="296"/>
      <c r="J272" s="296"/>
    </row>
    <row r="273" spans="1:10" s="293" customFormat="1" ht="24.75" customHeight="1" hidden="1">
      <c r="A273" s="711"/>
      <c r="B273" s="295">
        <v>3</v>
      </c>
      <c r="C273" s="295" t="s">
        <v>192</v>
      </c>
      <c r="D273" s="294"/>
      <c r="E273" s="294"/>
      <c r="F273" s="294"/>
      <c r="G273" s="294"/>
      <c r="H273" s="294"/>
      <c r="I273" s="294"/>
      <c r="J273" s="294"/>
    </row>
    <row r="274" spans="1:10" s="293" customFormat="1" ht="24.75" customHeight="1" hidden="1">
      <c r="A274" s="711"/>
      <c r="B274" s="300">
        <v>4</v>
      </c>
      <c r="C274" s="300" t="s">
        <v>193</v>
      </c>
      <c r="D274" s="297"/>
      <c r="E274" s="297"/>
      <c r="F274" s="297"/>
      <c r="G274" s="297"/>
      <c r="H274" s="297"/>
      <c r="I274" s="297"/>
      <c r="J274" s="297"/>
    </row>
    <row r="275" spans="1:10" s="293" customFormat="1" ht="23.25" customHeight="1" hidden="1">
      <c r="A275" s="712"/>
      <c r="B275" s="713" t="s">
        <v>56</v>
      </c>
      <c r="C275" s="714"/>
      <c r="D275" s="299"/>
      <c r="E275" s="298"/>
      <c r="F275" s="298"/>
      <c r="G275" s="299"/>
      <c r="H275" s="298"/>
      <c r="I275" s="301"/>
      <c r="J275" s="298"/>
    </row>
    <row r="276" spans="1:10" s="293" customFormat="1" ht="25.5" hidden="1">
      <c r="A276" s="710" t="s">
        <v>194</v>
      </c>
      <c r="B276" s="292">
        <v>1</v>
      </c>
      <c r="C276" s="292" t="s">
        <v>195</v>
      </c>
      <c r="D276" s="373"/>
      <c r="E276" s="373"/>
      <c r="F276" s="373"/>
      <c r="G276" s="373"/>
      <c r="H276" s="591"/>
      <c r="J276" s="422" t="s">
        <v>218</v>
      </c>
    </row>
    <row r="277" spans="1:10" s="293" customFormat="1" ht="21.75" customHeight="1" hidden="1">
      <c r="A277" s="711"/>
      <c r="B277" s="295">
        <v>2</v>
      </c>
      <c r="C277" s="295" t="s">
        <v>196</v>
      </c>
      <c r="D277" s="296"/>
      <c r="E277" s="296"/>
      <c r="F277" s="296"/>
      <c r="G277" s="296"/>
      <c r="H277" s="296"/>
      <c r="J277" s="455" t="s">
        <v>233</v>
      </c>
    </row>
    <row r="278" spans="1:10" s="293" customFormat="1" ht="21.75" customHeight="1" hidden="1">
      <c r="A278" s="711"/>
      <c r="B278" s="295"/>
      <c r="C278" s="295"/>
      <c r="D278" s="302"/>
      <c r="E278" s="302"/>
      <c r="F278" s="302"/>
      <c r="G278" s="302"/>
      <c r="H278" s="296"/>
      <c r="I278" s="296"/>
      <c r="J278" s="422" t="s">
        <v>234</v>
      </c>
    </row>
    <row r="279" spans="1:10" s="293" customFormat="1" ht="21.75" customHeight="1" hidden="1">
      <c r="A279" s="711"/>
      <c r="B279" s="295">
        <v>3</v>
      </c>
      <c r="C279" s="295" t="s">
        <v>197</v>
      </c>
      <c r="D279" s="373"/>
      <c r="E279" s="373"/>
      <c r="F279" s="373"/>
      <c r="G279" s="373"/>
      <c r="H279" s="592"/>
      <c r="I279" s="296"/>
      <c r="J279" s="288" t="s">
        <v>199</v>
      </c>
    </row>
    <row r="280" spans="1:10" s="293" customFormat="1" ht="21.75" customHeight="1" hidden="1">
      <c r="A280" s="711"/>
      <c r="B280" s="295">
        <v>4</v>
      </c>
      <c r="C280" s="295" t="s">
        <v>198</v>
      </c>
      <c r="D280" s="296"/>
      <c r="E280" s="296"/>
      <c r="F280" s="296"/>
      <c r="G280" s="296"/>
      <c r="H280" s="296"/>
      <c r="I280" s="296"/>
      <c r="J280" s="296" t="s">
        <v>230</v>
      </c>
    </row>
    <row r="281" spans="1:10" s="293" customFormat="1" ht="15.75" hidden="1">
      <c r="A281" s="712"/>
      <c r="B281" s="713" t="s">
        <v>56</v>
      </c>
      <c r="C281" s="714"/>
      <c r="D281" s="299"/>
      <c r="E281" s="299"/>
      <c r="F281" s="298"/>
      <c r="G281" s="298"/>
      <c r="H281" s="299"/>
      <c r="I281" s="298"/>
      <c r="J281" s="298" t="s">
        <v>231</v>
      </c>
    </row>
    <row r="282" spans="1:10" ht="33" customHeight="1" hidden="1">
      <c r="A282" s="702" t="s">
        <v>52</v>
      </c>
      <c r="B282" s="52">
        <v>1</v>
      </c>
      <c r="C282" s="53" t="s">
        <v>53</v>
      </c>
      <c r="D282" s="422" t="s">
        <v>148</v>
      </c>
      <c r="E282" s="422" t="s">
        <v>63</v>
      </c>
      <c r="F282" s="422" t="s">
        <v>64</v>
      </c>
      <c r="G282" s="288" t="s">
        <v>103</v>
      </c>
      <c r="H282" s="288" t="s">
        <v>66</v>
      </c>
      <c r="I282" s="422" t="s">
        <v>35</v>
      </c>
      <c r="J282" s="54"/>
    </row>
    <row r="283" spans="1:10" ht="33" customHeight="1" hidden="1">
      <c r="A283" s="702"/>
      <c r="B283" s="55">
        <v>2</v>
      </c>
      <c r="C283" s="56" t="s">
        <v>54</v>
      </c>
      <c r="D283" s="455" t="s">
        <v>176</v>
      </c>
      <c r="E283" s="291" t="s">
        <v>188</v>
      </c>
      <c r="F283" s="455" t="s">
        <v>176</v>
      </c>
      <c r="G283" s="57" t="s">
        <v>176</v>
      </c>
      <c r="H283" s="291" t="s">
        <v>188</v>
      </c>
      <c r="I283" s="474" t="s">
        <v>176</v>
      </c>
      <c r="J283" s="57"/>
    </row>
    <row r="284" spans="1:10" ht="33" customHeight="1" hidden="1">
      <c r="A284" s="702"/>
      <c r="B284" s="55">
        <v>3</v>
      </c>
      <c r="C284" s="56" t="s">
        <v>55</v>
      </c>
      <c r="D284" s="321" t="s">
        <v>207</v>
      </c>
      <c r="E284" s="322" t="s">
        <v>203</v>
      </c>
      <c r="F284" s="322" t="s">
        <v>180</v>
      </c>
      <c r="G284" s="314" t="s">
        <v>220</v>
      </c>
      <c r="H284" s="323" t="s">
        <v>178</v>
      </c>
      <c r="I284" s="321" t="s">
        <v>235</v>
      </c>
      <c r="J284" s="57"/>
    </row>
    <row r="285" spans="1:10" ht="33" customHeight="1" hidden="1">
      <c r="A285" s="702"/>
      <c r="B285" s="55"/>
      <c r="C285" s="56"/>
      <c r="D285" s="422" t="s">
        <v>146</v>
      </c>
      <c r="E285" s="58"/>
      <c r="F285" s="474"/>
      <c r="G285" s="422" t="s">
        <v>146</v>
      </c>
      <c r="H285" s="58"/>
      <c r="J285" s="58"/>
    </row>
    <row r="286" spans="1:10" ht="33" customHeight="1" hidden="1">
      <c r="A286" s="702"/>
      <c r="B286" s="59"/>
      <c r="C286" s="60"/>
      <c r="D286" s="63" t="s">
        <v>223</v>
      </c>
      <c r="E286" s="62"/>
      <c r="F286" s="423"/>
      <c r="G286" s="63" t="s">
        <v>223</v>
      </c>
      <c r="H286" s="63"/>
      <c r="I286" s="63"/>
      <c r="J286" s="63"/>
    </row>
    <row r="287" spans="1:10" ht="33" customHeight="1" hidden="1">
      <c r="A287" s="702"/>
      <c r="B287" s="703" t="s">
        <v>56</v>
      </c>
      <c r="C287" s="704"/>
      <c r="D287" s="331" t="s">
        <v>236</v>
      </c>
      <c r="E287" s="331"/>
      <c r="F287" s="332"/>
      <c r="G287" s="508" t="s">
        <v>236</v>
      </c>
      <c r="H287" s="333"/>
      <c r="I287" s="333"/>
      <c r="J287" s="334"/>
    </row>
    <row r="288" spans="1:10" ht="15.75" hidden="1">
      <c r="A288" s="60"/>
      <c r="B288" s="66"/>
      <c r="C288" s="66"/>
      <c r="D288" s="67"/>
      <c r="E288" s="67"/>
      <c r="F288" s="67"/>
      <c r="G288" s="67"/>
      <c r="H288" s="67"/>
      <c r="I288" s="67"/>
      <c r="J288" s="67"/>
    </row>
    <row r="289" spans="1:10" ht="16.5" hidden="1" thickBot="1">
      <c r="A289" s="381" t="s">
        <v>27</v>
      </c>
      <c r="B289" s="381" t="s">
        <v>28</v>
      </c>
      <c r="C289" s="705" t="s">
        <v>29</v>
      </c>
      <c r="D289" s="705"/>
      <c r="E289" s="382" t="s">
        <v>30</v>
      </c>
      <c r="F289" s="382"/>
      <c r="G289" s="47"/>
      <c r="H289" s="47"/>
      <c r="I289" s="47"/>
      <c r="J289" s="47"/>
    </row>
    <row r="290" spans="1:10" ht="45.75" hidden="1">
      <c r="A290" s="475" t="s">
        <v>6</v>
      </c>
      <c r="B290" s="476">
        <v>201</v>
      </c>
      <c r="C290" s="385" t="s">
        <v>35</v>
      </c>
      <c r="D290" s="386"/>
      <c r="E290" s="387">
        <v>2</v>
      </c>
      <c r="F290" s="388" t="s">
        <v>206</v>
      </c>
      <c r="G290" s="47"/>
      <c r="H290" s="47"/>
      <c r="I290" s="389" t="str">
        <f ca="1">"Đà Nẵng, ngày"&amp;" "&amp;DAY(NOW())&amp;" tháng "&amp;MONTH(NOW())&amp;" năm "&amp;YEAR(NOW())</f>
        <v>Đà Nẵng, ngày 15 tháng 8 năm 2015</v>
      </c>
      <c r="J290" s="47"/>
    </row>
    <row r="291" spans="1:10" ht="23.25" hidden="1">
      <c r="A291" s="483" t="s">
        <v>9</v>
      </c>
      <c r="B291" s="484">
        <v>102</v>
      </c>
      <c r="C291" s="392" t="s">
        <v>64</v>
      </c>
      <c r="D291" s="393"/>
      <c r="E291" s="394">
        <v>2</v>
      </c>
      <c r="F291" s="388" t="s">
        <v>181</v>
      </c>
      <c r="G291" s="706" t="s">
        <v>57</v>
      </c>
      <c r="H291" s="699"/>
      <c r="I291" s="699" t="s">
        <v>58</v>
      </c>
      <c r="J291" s="699"/>
    </row>
    <row r="292" spans="1:10" ht="23.25" hidden="1">
      <c r="A292" s="483" t="s">
        <v>62</v>
      </c>
      <c r="B292" s="484">
        <v>203</v>
      </c>
      <c r="C292" s="392" t="s">
        <v>63</v>
      </c>
      <c r="D292" s="393"/>
      <c r="E292" s="394">
        <v>3</v>
      </c>
      <c r="F292" s="395" t="s">
        <v>204</v>
      </c>
      <c r="G292" s="47"/>
      <c r="H292" s="47"/>
      <c r="I292" s="47"/>
      <c r="J292" s="47"/>
    </row>
    <row r="293" spans="1:12" ht="15.75" hidden="1">
      <c r="A293" s="483" t="s">
        <v>65</v>
      </c>
      <c r="B293" s="484">
        <v>102</v>
      </c>
      <c r="C293" s="392" t="s">
        <v>66</v>
      </c>
      <c r="D293" s="393"/>
      <c r="E293" s="394">
        <v>4</v>
      </c>
      <c r="F293" s="405" t="s">
        <v>8</v>
      </c>
      <c r="G293" s="47"/>
      <c r="H293" s="47"/>
      <c r="J293" s="47"/>
      <c r="L293" s="410" t="s">
        <v>187</v>
      </c>
    </row>
    <row r="294" spans="1:10" ht="23.25" hidden="1">
      <c r="A294" s="483" t="s">
        <v>7</v>
      </c>
      <c r="B294" s="484">
        <v>212</v>
      </c>
      <c r="C294" s="392" t="s">
        <v>146</v>
      </c>
      <c r="D294" s="393"/>
      <c r="E294" s="394">
        <v>2</v>
      </c>
      <c r="F294" s="395" t="s">
        <v>205</v>
      </c>
      <c r="G294" s="47"/>
      <c r="H294" s="47"/>
      <c r="J294" s="47"/>
    </row>
    <row r="295" spans="1:12" ht="18" customHeight="1" hidden="1">
      <c r="A295" s="483" t="s">
        <v>147</v>
      </c>
      <c r="B295" s="484">
        <v>291</v>
      </c>
      <c r="C295" s="392" t="s">
        <v>148</v>
      </c>
      <c r="D295" s="393"/>
      <c r="E295" s="394">
        <v>3</v>
      </c>
      <c r="F295" s="405" t="s">
        <v>11</v>
      </c>
      <c r="J295" s="47"/>
      <c r="L295" s="410" t="s">
        <v>205</v>
      </c>
    </row>
    <row r="296" spans="1:10" ht="18" customHeight="1" hidden="1">
      <c r="A296" s="489" t="s">
        <v>14</v>
      </c>
      <c r="B296" s="490">
        <v>201</v>
      </c>
      <c r="C296" s="392" t="s">
        <v>103</v>
      </c>
      <c r="D296" s="404"/>
      <c r="E296" s="394">
        <v>2</v>
      </c>
      <c r="F296" s="405"/>
      <c r="G296" s="707" t="s">
        <v>101</v>
      </c>
      <c r="H296" s="701"/>
      <c r="J296" s="47"/>
    </row>
    <row r="297" spans="1:6" ht="15" hidden="1">
      <c r="A297" s="489"/>
      <c r="B297" s="490"/>
      <c r="C297" s="404"/>
      <c r="D297" s="404"/>
      <c r="E297" s="394"/>
      <c r="F297" s="405"/>
    </row>
    <row r="298" spans="1:6" ht="15" hidden="1">
      <c r="A298" s="494"/>
      <c r="B298" s="495"/>
      <c r="C298" s="392"/>
      <c r="D298" s="392"/>
      <c r="E298" s="393"/>
      <c r="F298" s="413"/>
    </row>
    <row r="299" spans="1:6" ht="15.75" hidden="1" thickBot="1">
      <c r="A299" s="496"/>
      <c r="B299" s="497"/>
      <c r="C299" s="470"/>
      <c r="D299" s="470"/>
      <c r="E299" s="471"/>
      <c r="F299" s="472"/>
    </row>
    <row r="300" spans="1:6" ht="15.75" hidden="1" thickBot="1">
      <c r="A300" s="715" t="s">
        <v>12</v>
      </c>
      <c r="B300" s="716"/>
      <c r="C300" s="716"/>
      <c r="D300" s="418"/>
      <c r="E300" s="419">
        <f>SUM(E290:E299)</f>
        <v>18</v>
      </c>
      <c r="F300" s="420"/>
    </row>
    <row r="301" ht="15" hidden="1"/>
    <row r="302" ht="15" hidden="1"/>
    <row r="303" spans="1:10" ht="18.75" hidden="1">
      <c r="A303" s="699" t="s">
        <v>36</v>
      </c>
      <c r="B303" s="699"/>
      <c r="C303" s="699"/>
      <c r="D303" s="699"/>
      <c r="E303" s="700" t="s">
        <v>37</v>
      </c>
      <c r="F303" s="700"/>
      <c r="G303" s="700"/>
      <c r="H303" s="700"/>
      <c r="I303" s="700"/>
      <c r="J303" s="700"/>
    </row>
    <row r="304" spans="1:10" ht="15.75" hidden="1">
      <c r="A304" s="699" t="s">
        <v>38</v>
      </c>
      <c r="B304" s="699"/>
      <c r="C304" s="699"/>
      <c r="D304" s="699"/>
      <c r="E304" s="699" t="s">
        <v>100</v>
      </c>
      <c r="F304" s="699"/>
      <c r="G304" s="699"/>
      <c r="H304" s="699"/>
      <c r="I304" s="699"/>
      <c r="J304" s="699"/>
    </row>
    <row r="305" spans="1:10" ht="15.75" hidden="1">
      <c r="A305" s="701" t="s">
        <v>39</v>
      </c>
      <c r="B305" s="701"/>
      <c r="C305" s="701"/>
      <c r="D305" s="701"/>
      <c r="E305" s="46"/>
      <c r="F305" s="45" t="s">
        <v>151</v>
      </c>
      <c r="G305" s="701" t="str">
        <f>VLOOKUP($F305,'HK1'!$G$1:$J$4205,2,0)</f>
        <v>XÂY DỰNG CẦU ĐƯỜNG</v>
      </c>
      <c r="H305" s="701"/>
      <c r="I305" s="701" t="str">
        <f>VLOOKUP($F305,'HK1'!$G$1:$J$4205,3,0)</f>
        <v>CĐ-ĐH</v>
      </c>
      <c r="J305" s="701"/>
    </row>
    <row r="306" spans="1:11" ht="18.75" hidden="1">
      <c r="A306" s="47"/>
      <c r="B306" s="44"/>
      <c r="C306" s="44"/>
      <c r="D306" s="47"/>
      <c r="E306" s="47"/>
      <c r="F306" s="48" t="s">
        <v>40</v>
      </c>
      <c r="G306" s="157"/>
      <c r="H306" s="157"/>
      <c r="I306" s="49" t="s">
        <v>41</v>
      </c>
      <c r="J306" s="46">
        <f>VLOOKUP($F305,'HK1'!$G$1:$J$4205,4,0)</f>
        <v>15</v>
      </c>
      <c r="K306" s="46"/>
    </row>
    <row r="307" spans="1:10" ht="15.75" hidden="1">
      <c r="A307" s="50" t="s">
        <v>42</v>
      </c>
      <c r="B307" s="50" t="s">
        <v>43</v>
      </c>
      <c r="C307" s="50" t="s">
        <v>44</v>
      </c>
      <c r="D307" s="51" t="s">
        <v>45</v>
      </c>
      <c r="E307" s="51" t="s">
        <v>46</v>
      </c>
      <c r="F307" s="51" t="s">
        <v>47</v>
      </c>
      <c r="G307" s="51" t="s">
        <v>48</v>
      </c>
      <c r="H307" s="51" t="s">
        <v>49</v>
      </c>
      <c r="I307" s="51" t="s">
        <v>50</v>
      </c>
      <c r="J307" s="51" t="s">
        <v>51</v>
      </c>
    </row>
    <row r="308" spans="1:10" s="293" customFormat="1" ht="24.75" customHeight="1" hidden="1">
      <c r="A308" s="710" t="s">
        <v>189</v>
      </c>
      <c r="B308" s="292">
        <v>1</v>
      </c>
      <c r="C308" s="292" t="s">
        <v>190</v>
      </c>
      <c r="D308" s="373"/>
      <c r="E308" s="373"/>
      <c r="G308" s="373"/>
      <c r="H308" s="373"/>
      <c r="I308" s="374"/>
      <c r="J308" s="288"/>
    </row>
    <row r="309" spans="1:10" s="293" customFormat="1" ht="24.75" customHeight="1" hidden="1">
      <c r="A309" s="711"/>
      <c r="B309" s="295">
        <v>2</v>
      </c>
      <c r="C309" s="295" t="s">
        <v>191</v>
      </c>
      <c r="D309" s="296"/>
      <c r="E309" s="296"/>
      <c r="G309" s="296"/>
      <c r="H309" s="296"/>
      <c r="I309" s="296"/>
      <c r="J309" s="296"/>
    </row>
    <row r="310" spans="1:10" s="293" customFormat="1" ht="24.75" customHeight="1" hidden="1">
      <c r="A310" s="711"/>
      <c r="B310" s="295"/>
      <c r="C310" s="295"/>
      <c r="D310" s="296"/>
      <c r="E310" s="296"/>
      <c r="G310" s="296"/>
      <c r="H310" s="296"/>
      <c r="I310" s="296"/>
      <c r="J310" s="296"/>
    </row>
    <row r="311" spans="1:10" s="293" customFormat="1" ht="24.75" customHeight="1" hidden="1">
      <c r="A311" s="711"/>
      <c r="B311" s="295">
        <v>3</v>
      </c>
      <c r="C311" s="295" t="s">
        <v>192</v>
      </c>
      <c r="D311" s="294"/>
      <c r="E311" s="294"/>
      <c r="F311" s="294"/>
      <c r="G311" s="294"/>
      <c r="H311" s="294"/>
      <c r="I311" s="294"/>
      <c r="J311" s="294"/>
    </row>
    <row r="312" spans="1:10" s="293" customFormat="1" ht="24.75" customHeight="1" hidden="1">
      <c r="A312" s="711"/>
      <c r="B312" s="300">
        <v>4</v>
      </c>
      <c r="C312" s="300" t="s">
        <v>193</v>
      </c>
      <c r="D312" s="297"/>
      <c r="E312" s="297"/>
      <c r="F312" s="297"/>
      <c r="G312" s="297"/>
      <c r="H312" s="297"/>
      <c r="I312" s="297"/>
      <c r="J312" s="297"/>
    </row>
    <row r="313" spans="1:10" s="293" customFormat="1" ht="23.25" customHeight="1" hidden="1">
      <c r="A313" s="712"/>
      <c r="B313" s="713" t="s">
        <v>56</v>
      </c>
      <c r="C313" s="714"/>
      <c r="D313" s="299"/>
      <c r="E313" s="298"/>
      <c r="F313" s="298"/>
      <c r="G313" s="299"/>
      <c r="H313" s="298"/>
      <c r="I313" s="301"/>
      <c r="J313" s="298"/>
    </row>
    <row r="314" spans="1:10" s="293" customFormat="1" ht="25.5" hidden="1">
      <c r="A314" s="710" t="s">
        <v>194</v>
      </c>
      <c r="B314" s="292">
        <v>1</v>
      </c>
      <c r="C314" s="292" t="s">
        <v>195</v>
      </c>
      <c r="D314" s="373"/>
      <c r="E314" s="373"/>
      <c r="F314" s="373"/>
      <c r="G314" s="373"/>
      <c r="H314" s="591"/>
      <c r="J314" s="422" t="s">
        <v>218</v>
      </c>
    </row>
    <row r="315" spans="1:10" s="293" customFormat="1" ht="21.75" customHeight="1" hidden="1">
      <c r="A315" s="711"/>
      <c r="B315" s="295">
        <v>2</v>
      </c>
      <c r="C315" s="295" t="s">
        <v>196</v>
      </c>
      <c r="D315" s="296"/>
      <c r="E315" s="296"/>
      <c r="F315" s="296"/>
      <c r="G315" s="296"/>
      <c r="H315" s="296"/>
      <c r="I315" s="455"/>
      <c r="J315" s="455" t="s">
        <v>233</v>
      </c>
    </row>
    <row r="316" spans="1:10" s="293" customFormat="1" ht="21.75" customHeight="1" hidden="1">
      <c r="A316" s="711"/>
      <c r="B316" s="295"/>
      <c r="C316" s="295"/>
      <c r="D316" s="302"/>
      <c r="E316" s="302"/>
      <c r="F316" s="302"/>
      <c r="G316" s="302"/>
      <c r="H316" s="296"/>
      <c r="I316" s="296"/>
      <c r="J316" s="422" t="s">
        <v>234</v>
      </c>
    </row>
    <row r="317" spans="1:10" s="293" customFormat="1" ht="21.75" customHeight="1" hidden="1">
      <c r="A317" s="711"/>
      <c r="B317" s="295">
        <v>3</v>
      </c>
      <c r="C317" s="295" t="s">
        <v>197</v>
      </c>
      <c r="D317" s="373"/>
      <c r="E317" s="373"/>
      <c r="F317" s="373"/>
      <c r="G317" s="373"/>
      <c r="H317" s="592"/>
      <c r="I317" s="296"/>
      <c r="J317" s="288" t="s">
        <v>199</v>
      </c>
    </row>
    <row r="318" spans="1:10" s="293" customFormat="1" ht="21.75" customHeight="1" hidden="1">
      <c r="A318" s="711"/>
      <c r="B318" s="295">
        <v>4</v>
      </c>
      <c r="C318" s="295" t="s">
        <v>198</v>
      </c>
      <c r="D318" s="296"/>
      <c r="E318" s="296"/>
      <c r="F318" s="296"/>
      <c r="G318" s="296"/>
      <c r="H318" s="296"/>
      <c r="I318" s="296"/>
      <c r="J318" s="296" t="s">
        <v>230</v>
      </c>
    </row>
    <row r="319" spans="1:10" s="293" customFormat="1" ht="15.75" hidden="1">
      <c r="A319" s="712"/>
      <c r="B319" s="713" t="s">
        <v>56</v>
      </c>
      <c r="C319" s="714"/>
      <c r="D319" s="299"/>
      <c r="E319" s="299"/>
      <c r="F319" s="298"/>
      <c r="G319" s="298"/>
      <c r="H319" s="299"/>
      <c r="I319" s="298"/>
      <c r="J319" s="298" t="s">
        <v>231</v>
      </c>
    </row>
    <row r="320" spans="1:10" ht="24" customHeight="1" hidden="1">
      <c r="A320" s="702" t="s">
        <v>52</v>
      </c>
      <c r="B320" s="52">
        <v>1</v>
      </c>
      <c r="C320" s="53" t="s">
        <v>53</v>
      </c>
      <c r="D320" s="422" t="s">
        <v>148</v>
      </c>
      <c r="E320" s="422" t="s">
        <v>63</v>
      </c>
      <c r="F320" s="422" t="s">
        <v>64</v>
      </c>
      <c r="G320" s="288" t="s">
        <v>103</v>
      </c>
      <c r="H320" s="288" t="s">
        <v>66</v>
      </c>
      <c r="I320" s="422" t="s">
        <v>35</v>
      </c>
      <c r="J320" s="54"/>
    </row>
    <row r="321" spans="1:10" ht="24" customHeight="1" hidden="1">
      <c r="A321" s="702"/>
      <c r="B321" s="55">
        <v>2</v>
      </c>
      <c r="C321" s="56" t="s">
        <v>54</v>
      </c>
      <c r="D321" s="455" t="s">
        <v>176</v>
      </c>
      <c r="E321" s="291" t="s">
        <v>188</v>
      </c>
      <c r="F321" s="455" t="s">
        <v>176</v>
      </c>
      <c r="G321" s="57" t="s">
        <v>176</v>
      </c>
      <c r="H321" s="291" t="s">
        <v>188</v>
      </c>
      <c r="I321" s="474" t="s">
        <v>176</v>
      </c>
      <c r="J321" s="57"/>
    </row>
    <row r="322" spans="1:10" ht="24" customHeight="1" hidden="1">
      <c r="A322" s="702"/>
      <c r="B322" s="55"/>
      <c r="C322" s="56"/>
      <c r="D322" s="321" t="s">
        <v>207</v>
      </c>
      <c r="E322" s="322" t="s">
        <v>203</v>
      </c>
      <c r="F322" s="322" t="s">
        <v>180</v>
      </c>
      <c r="G322" s="314" t="s">
        <v>220</v>
      </c>
      <c r="H322" s="322" t="s">
        <v>178</v>
      </c>
      <c r="I322" s="321" t="s">
        <v>235</v>
      </c>
      <c r="J322" s="320"/>
    </row>
    <row r="323" spans="1:10" ht="24" customHeight="1" hidden="1">
      <c r="A323" s="702"/>
      <c r="B323" s="55">
        <v>3</v>
      </c>
      <c r="C323" s="56" t="s">
        <v>55</v>
      </c>
      <c r="D323" s="422" t="s">
        <v>146</v>
      </c>
      <c r="E323" s="58"/>
      <c r="F323" s="474"/>
      <c r="G323" s="422" t="s">
        <v>146</v>
      </c>
      <c r="H323" s="58"/>
      <c r="J323" s="57"/>
    </row>
    <row r="324" spans="1:10" ht="36" customHeight="1" hidden="1">
      <c r="A324" s="702"/>
      <c r="B324" s="55"/>
      <c r="C324" s="56"/>
      <c r="D324" s="63" t="s">
        <v>223</v>
      </c>
      <c r="E324" s="62"/>
      <c r="F324" s="423"/>
      <c r="G324" s="63" t="s">
        <v>223</v>
      </c>
      <c r="H324" s="58"/>
      <c r="J324" s="58"/>
    </row>
    <row r="325" spans="1:10" ht="15.75" hidden="1">
      <c r="A325" s="702"/>
      <c r="B325" s="59"/>
      <c r="C325" s="60"/>
      <c r="D325" s="61"/>
      <c r="E325" s="62"/>
      <c r="F325" s="423"/>
      <c r="G325" s="63"/>
      <c r="H325" s="63"/>
      <c r="I325" s="63"/>
      <c r="J325" s="63"/>
    </row>
    <row r="326" spans="1:10" ht="15.75" hidden="1">
      <c r="A326" s="702"/>
      <c r="B326" s="703" t="s">
        <v>56</v>
      </c>
      <c r="C326" s="704"/>
      <c r="D326" s="321" t="s">
        <v>236</v>
      </c>
      <c r="E326" s="322"/>
      <c r="F326" s="322"/>
      <c r="G326" s="321" t="s">
        <v>236</v>
      </c>
      <c r="H326" s="322"/>
      <c r="I326" s="321"/>
      <c r="J326" s="321"/>
    </row>
    <row r="327" spans="1:10" ht="15.75" hidden="1">
      <c r="A327" s="60"/>
      <c r="B327" s="66"/>
      <c r="C327" s="66"/>
      <c r="D327" s="67"/>
      <c r="E327" s="67"/>
      <c r="F327" s="67"/>
      <c r="G327" s="67"/>
      <c r="H327" s="67"/>
      <c r="I327" s="67"/>
      <c r="J327" s="67"/>
    </row>
    <row r="328" spans="1:10" ht="16.5" hidden="1" thickBot="1">
      <c r="A328" s="381" t="s">
        <v>27</v>
      </c>
      <c r="B328" s="381" t="s">
        <v>28</v>
      </c>
      <c r="C328" s="705" t="s">
        <v>29</v>
      </c>
      <c r="D328" s="705"/>
      <c r="E328" s="382" t="s">
        <v>30</v>
      </c>
      <c r="F328" s="382"/>
      <c r="G328" s="47"/>
      <c r="H328" s="47"/>
      <c r="I328" s="47"/>
      <c r="J328" s="47"/>
    </row>
    <row r="329" spans="1:10" ht="45.75" hidden="1">
      <c r="A329" s="475" t="s">
        <v>6</v>
      </c>
      <c r="B329" s="476">
        <v>201</v>
      </c>
      <c r="C329" s="385" t="s">
        <v>35</v>
      </c>
      <c r="D329" s="386"/>
      <c r="E329" s="593">
        <v>2</v>
      </c>
      <c r="F329" s="388" t="s">
        <v>206</v>
      </c>
      <c r="G329" s="47"/>
      <c r="H329" s="47"/>
      <c r="I329" s="389" t="str">
        <f ca="1">"Đà Nẵng, ngày"&amp;" "&amp;DAY(NOW())&amp;" tháng "&amp;MONTH(NOW())&amp;" năm "&amp;YEAR(NOW())</f>
        <v>Đà Nẵng, ngày 15 tháng 8 năm 2015</v>
      </c>
      <c r="J329" s="47"/>
    </row>
    <row r="330" spans="1:10" ht="23.25" hidden="1">
      <c r="A330" s="483" t="s">
        <v>9</v>
      </c>
      <c r="B330" s="484">
        <v>102</v>
      </c>
      <c r="C330" s="392" t="s">
        <v>64</v>
      </c>
      <c r="D330" s="393"/>
      <c r="E330" s="394">
        <v>2</v>
      </c>
      <c r="F330" s="388" t="s">
        <v>181</v>
      </c>
      <c r="G330" s="706" t="s">
        <v>57</v>
      </c>
      <c r="H330" s="699"/>
      <c r="I330" s="699" t="s">
        <v>58</v>
      </c>
      <c r="J330" s="699"/>
    </row>
    <row r="331" spans="1:10" ht="23.25" hidden="1">
      <c r="A331" s="483" t="s">
        <v>62</v>
      </c>
      <c r="B331" s="484">
        <v>203</v>
      </c>
      <c r="C331" s="392" t="s">
        <v>63</v>
      </c>
      <c r="D331" s="393"/>
      <c r="E331" s="394">
        <v>3</v>
      </c>
      <c r="F331" s="395" t="s">
        <v>204</v>
      </c>
      <c r="G331" s="47"/>
      <c r="H331" s="47"/>
      <c r="I331" s="47"/>
      <c r="J331" s="47"/>
    </row>
    <row r="332" spans="1:12" ht="15.75" hidden="1">
      <c r="A332" s="483" t="s">
        <v>65</v>
      </c>
      <c r="B332" s="484">
        <v>102</v>
      </c>
      <c r="C332" s="392" t="s">
        <v>66</v>
      </c>
      <c r="D332" s="393"/>
      <c r="E332" s="394">
        <v>4</v>
      </c>
      <c r="F332" s="405" t="s">
        <v>8</v>
      </c>
      <c r="G332" s="47"/>
      <c r="H332" s="47"/>
      <c r="J332" s="47"/>
      <c r="L332" s="410" t="s">
        <v>187</v>
      </c>
    </row>
    <row r="333" spans="1:10" ht="15.75" hidden="1">
      <c r="A333" s="489" t="s">
        <v>14</v>
      </c>
      <c r="B333" s="490">
        <v>201</v>
      </c>
      <c r="C333" s="392" t="s">
        <v>103</v>
      </c>
      <c r="D333" s="404"/>
      <c r="E333" s="394">
        <v>2</v>
      </c>
      <c r="F333" s="405"/>
      <c r="G333" s="47"/>
      <c r="H333" s="47"/>
      <c r="J333" s="47"/>
    </row>
    <row r="334" spans="1:10" ht="18" customHeight="1" hidden="1">
      <c r="A334" s="489" t="s">
        <v>7</v>
      </c>
      <c r="B334" s="504">
        <v>212</v>
      </c>
      <c r="C334" s="392" t="s">
        <v>146</v>
      </c>
      <c r="D334" s="404"/>
      <c r="E334" s="394">
        <v>2</v>
      </c>
      <c r="F334" s="395" t="s">
        <v>205</v>
      </c>
      <c r="J334" s="47"/>
    </row>
    <row r="335" spans="1:12" ht="18" customHeight="1" hidden="1">
      <c r="A335" s="489" t="s">
        <v>147</v>
      </c>
      <c r="B335" s="504">
        <v>291</v>
      </c>
      <c r="C335" s="392" t="s">
        <v>148</v>
      </c>
      <c r="D335" s="404"/>
      <c r="E335" s="394">
        <v>3</v>
      </c>
      <c r="F335" s="405" t="s">
        <v>11</v>
      </c>
      <c r="G335" s="707" t="s">
        <v>101</v>
      </c>
      <c r="H335" s="701"/>
      <c r="J335" s="47"/>
      <c r="L335" s="410" t="s">
        <v>205</v>
      </c>
    </row>
    <row r="336" spans="1:6" ht="15" hidden="1">
      <c r="A336" s="489"/>
      <c r="B336" s="504"/>
      <c r="C336" s="404"/>
      <c r="D336" s="404"/>
      <c r="E336" s="394"/>
      <c r="F336" s="405"/>
    </row>
    <row r="337" spans="1:6" ht="15" hidden="1">
      <c r="A337" s="506"/>
      <c r="B337" s="507"/>
      <c r="C337" s="392"/>
      <c r="D337" s="392"/>
      <c r="E337" s="394"/>
      <c r="F337" s="405"/>
    </row>
    <row r="338" spans="1:6" ht="15.75" hidden="1" thickBot="1">
      <c r="A338" s="496"/>
      <c r="B338" s="497"/>
      <c r="C338" s="470"/>
      <c r="D338" s="470"/>
      <c r="E338" s="471"/>
      <c r="F338" s="472"/>
    </row>
    <row r="339" spans="1:6" ht="15.75" hidden="1" thickBot="1">
      <c r="A339" s="715" t="s">
        <v>12</v>
      </c>
      <c r="B339" s="716"/>
      <c r="C339" s="716"/>
      <c r="D339" s="418"/>
      <c r="E339" s="419">
        <f>SUM(E329:E338)</f>
        <v>18</v>
      </c>
      <c r="F339" s="420"/>
    </row>
    <row r="340" ht="15" hidden="1"/>
    <row r="341" ht="15" hidden="1"/>
    <row r="342" spans="1:10" ht="18.75" hidden="1">
      <c r="A342" s="699" t="s">
        <v>36</v>
      </c>
      <c r="B342" s="699"/>
      <c r="C342" s="699"/>
      <c r="D342" s="699"/>
      <c r="E342" s="700" t="s">
        <v>37</v>
      </c>
      <c r="F342" s="700"/>
      <c r="G342" s="700"/>
      <c r="H342" s="700"/>
      <c r="I342" s="700"/>
      <c r="J342" s="700"/>
    </row>
    <row r="343" spans="1:10" ht="15.75" hidden="1">
      <c r="A343" s="699" t="s">
        <v>38</v>
      </c>
      <c r="B343" s="699"/>
      <c r="C343" s="699"/>
      <c r="D343" s="699"/>
      <c r="E343" s="699" t="s">
        <v>100</v>
      </c>
      <c r="F343" s="699"/>
      <c r="G343" s="699"/>
      <c r="H343" s="699"/>
      <c r="I343" s="699"/>
      <c r="J343" s="699"/>
    </row>
    <row r="344" spans="1:10" ht="15.75" hidden="1">
      <c r="A344" s="701" t="s">
        <v>39</v>
      </c>
      <c r="B344" s="701"/>
      <c r="C344" s="701"/>
      <c r="D344" s="701"/>
      <c r="E344" s="283" t="s">
        <v>144</v>
      </c>
      <c r="F344" s="701" t="str">
        <f>VLOOKUP($E344,'HK1'!$G$1:$J$4205,2,0)</f>
        <v>TÀI CHÍNH NGÂN HÀNG-PSU</v>
      </c>
      <c r="G344" s="701"/>
      <c r="H344" s="701"/>
      <c r="I344" s="701" t="str">
        <f>VLOOKUP($E344,'HK1'!$G$1:$J$4205,3,0)</f>
        <v>CĐ-ĐH</v>
      </c>
      <c r="J344" s="701"/>
    </row>
    <row r="345" spans="1:11" ht="18.75" hidden="1">
      <c r="A345" s="47"/>
      <c r="B345" s="44"/>
      <c r="C345" s="44"/>
      <c r="D345" s="47"/>
      <c r="E345" s="47"/>
      <c r="F345" s="48" t="s">
        <v>40</v>
      </c>
      <c r="G345" s="157"/>
      <c r="H345" s="157"/>
      <c r="I345" s="49" t="s">
        <v>41</v>
      </c>
      <c r="J345" s="46">
        <f>VLOOKUP($E344,'HK1'!$G$1:$J$4205,4,0)</f>
        <v>5</v>
      </c>
      <c r="K345" s="46"/>
    </row>
    <row r="346" spans="1:10" ht="15.75" hidden="1">
      <c r="A346" s="50" t="s">
        <v>42</v>
      </c>
      <c r="B346" s="50" t="s">
        <v>43</v>
      </c>
      <c r="C346" s="50" t="s">
        <v>44</v>
      </c>
      <c r="D346" s="51" t="s">
        <v>45</v>
      </c>
      <c r="E346" s="51" t="s">
        <v>46</v>
      </c>
      <c r="F346" s="51" t="s">
        <v>47</v>
      </c>
      <c r="G346" s="51" t="s">
        <v>48</v>
      </c>
      <c r="H346" s="51" t="s">
        <v>49</v>
      </c>
      <c r="I346" s="51" t="s">
        <v>50</v>
      </c>
      <c r="J346" s="51" t="s">
        <v>51</v>
      </c>
    </row>
    <row r="347" spans="1:10" ht="24" customHeight="1" hidden="1">
      <c r="A347" s="702" t="s">
        <v>52</v>
      </c>
      <c r="B347" s="52">
        <v>1</v>
      </c>
      <c r="C347" s="53" t="s">
        <v>53</v>
      </c>
      <c r="D347" s="509"/>
      <c r="E347" s="510"/>
      <c r="F347" s="54"/>
      <c r="G347" s="54"/>
      <c r="H347" s="54"/>
      <c r="I347" s="54"/>
      <c r="J347" s="54"/>
    </row>
    <row r="348" spans="1:10" ht="24" customHeight="1" hidden="1">
      <c r="A348" s="702"/>
      <c r="B348" s="55">
        <v>2</v>
      </c>
      <c r="C348" s="56" t="s">
        <v>54</v>
      </c>
      <c r="D348" s="511"/>
      <c r="E348" s="512"/>
      <c r="F348" s="57"/>
      <c r="G348" s="57"/>
      <c r="H348" s="57"/>
      <c r="I348" s="57"/>
      <c r="J348" s="57"/>
    </row>
    <row r="349" spans="1:10" ht="24" customHeight="1" hidden="1">
      <c r="A349" s="702"/>
      <c r="B349" s="55">
        <v>3</v>
      </c>
      <c r="C349" s="56" t="s">
        <v>55</v>
      </c>
      <c r="D349" s="55"/>
      <c r="E349" s="58"/>
      <c r="F349" s="58"/>
      <c r="G349" s="58"/>
      <c r="H349" s="58"/>
      <c r="I349" s="58"/>
      <c r="J349" s="57"/>
    </row>
    <row r="350" spans="1:10" ht="24" customHeight="1" hidden="1">
      <c r="A350" s="702"/>
      <c r="B350" s="55"/>
      <c r="C350" s="56"/>
      <c r="D350" s="55"/>
      <c r="E350" s="58"/>
      <c r="F350" s="58"/>
      <c r="G350" s="58"/>
      <c r="H350" s="58"/>
      <c r="I350" s="58"/>
      <c r="J350" s="58"/>
    </row>
    <row r="351" spans="1:10" ht="15.75" hidden="1">
      <c r="A351" s="702"/>
      <c r="B351" s="59"/>
      <c r="C351" s="60"/>
      <c r="D351" s="61"/>
      <c r="E351" s="62"/>
      <c r="F351" s="423"/>
      <c r="G351" s="63"/>
      <c r="H351" s="63"/>
      <c r="I351" s="63"/>
      <c r="J351" s="63"/>
    </row>
    <row r="352" spans="1:10" ht="15.75" hidden="1">
      <c r="A352" s="702"/>
      <c r="B352" s="703" t="s">
        <v>56</v>
      </c>
      <c r="C352" s="704"/>
      <c r="D352" s="64"/>
      <c r="E352" s="64"/>
      <c r="F352" s="65"/>
      <c r="G352" s="65"/>
      <c r="H352" s="65"/>
      <c r="I352" s="65"/>
      <c r="J352" s="65"/>
    </row>
    <row r="353" spans="1:10" ht="15.75" hidden="1">
      <c r="A353" s="60"/>
      <c r="B353" s="66"/>
      <c r="C353" s="66"/>
      <c r="D353" s="67"/>
      <c r="E353" s="67"/>
      <c r="F353" s="67"/>
      <c r="G353" s="67"/>
      <c r="H353" s="67"/>
      <c r="I353" s="67"/>
      <c r="J353" s="67"/>
    </row>
    <row r="354" spans="1:10" ht="16.5" hidden="1" thickBot="1">
      <c r="A354" s="381" t="s">
        <v>27</v>
      </c>
      <c r="B354" s="381" t="s">
        <v>28</v>
      </c>
      <c r="C354" s="705" t="s">
        <v>29</v>
      </c>
      <c r="D354" s="705"/>
      <c r="E354" s="382" t="s">
        <v>30</v>
      </c>
      <c r="F354" s="382"/>
      <c r="G354" s="47"/>
      <c r="H354" s="47"/>
      <c r="I354" s="47"/>
      <c r="J354" s="47"/>
    </row>
    <row r="355" spans="1:10" ht="15.75" hidden="1">
      <c r="A355" s="501" t="s">
        <v>153</v>
      </c>
      <c r="B355" s="502" t="s">
        <v>154</v>
      </c>
      <c r="C355" s="385" t="s">
        <v>131</v>
      </c>
      <c r="D355" s="385"/>
      <c r="E355" s="384">
        <v>3</v>
      </c>
      <c r="F355" s="477"/>
      <c r="G355" s="47"/>
      <c r="H355" s="47"/>
      <c r="I355" s="389" t="str">
        <f ca="1">"Đà Nẵng, ngày"&amp;" "&amp;DAY(NOW())&amp;" tháng "&amp;MONTH(NOW())&amp;" năm "&amp;YEAR(NOW())</f>
        <v>Đà Nẵng, ngày 15 tháng 8 năm 2015</v>
      </c>
      <c r="J355" s="47"/>
    </row>
    <row r="356" spans="1:10" ht="15.75" hidden="1">
      <c r="A356" s="506" t="s">
        <v>125</v>
      </c>
      <c r="B356" s="507" t="s">
        <v>155</v>
      </c>
      <c r="C356" s="392" t="s">
        <v>132</v>
      </c>
      <c r="D356" s="486"/>
      <c r="E356" s="513">
        <v>3</v>
      </c>
      <c r="F356" s="482"/>
      <c r="G356" s="706" t="s">
        <v>57</v>
      </c>
      <c r="H356" s="699"/>
      <c r="I356" s="699" t="s">
        <v>58</v>
      </c>
      <c r="J356" s="699"/>
    </row>
    <row r="357" spans="1:10" ht="15.75" hidden="1">
      <c r="A357" s="506" t="s">
        <v>126</v>
      </c>
      <c r="B357" s="507" t="s">
        <v>156</v>
      </c>
      <c r="C357" s="392" t="s">
        <v>133</v>
      </c>
      <c r="D357" s="392"/>
      <c r="E357" s="407">
        <v>3</v>
      </c>
      <c r="F357" s="503"/>
      <c r="G357" s="47"/>
      <c r="H357" s="47"/>
      <c r="I357" s="47"/>
      <c r="J357" s="47"/>
    </row>
    <row r="358" spans="1:10" ht="15.75" hidden="1">
      <c r="A358" s="506" t="s">
        <v>127</v>
      </c>
      <c r="B358" s="507" t="s">
        <v>157</v>
      </c>
      <c r="C358" s="392" t="s">
        <v>134</v>
      </c>
      <c r="D358" s="392"/>
      <c r="E358" s="407">
        <v>3</v>
      </c>
      <c r="F358" s="505"/>
      <c r="G358" s="47"/>
      <c r="H358" s="47"/>
      <c r="J358" s="47"/>
    </row>
    <row r="359" spans="1:10" ht="15.75" hidden="1">
      <c r="A359" s="506" t="s">
        <v>128</v>
      </c>
      <c r="B359" s="507" t="s">
        <v>158</v>
      </c>
      <c r="C359" s="392" t="s">
        <v>135</v>
      </c>
      <c r="D359" s="392"/>
      <c r="E359" s="407">
        <v>2</v>
      </c>
      <c r="F359" s="405"/>
      <c r="G359" s="47"/>
      <c r="H359" s="47"/>
      <c r="J359" s="47"/>
    </row>
    <row r="360" spans="1:10" ht="18" customHeight="1" hidden="1">
      <c r="A360" s="506" t="s">
        <v>129</v>
      </c>
      <c r="B360" s="507" t="s">
        <v>159</v>
      </c>
      <c r="C360" s="392" t="s">
        <v>136</v>
      </c>
      <c r="D360" s="392"/>
      <c r="E360" s="407">
        <v>2</v>
      </c>
      <c r="F360" s="413"/>
      <c r="J360" s="47"/>
    </row>
    <row r="361" spans="1:10" ht="18" customHeight="1" hidden="1">
      <c r="A361" s="506" t="s">
        <v>130</v>
      </c>
      <c r="B361" s="507" t="s">
        <v>160</v>
      </c>
      <c r="C361" s="392" t="s">
        <v>137</v>
      </c>
      <c r="D361" s="514"/>
      <c r="E361" s="507">
        <v>2</v>
      </c>
      <c r="F361" s="493"/>
      <c r="G361" s="707" t="s">
        <v>101</v>
      </c>
      <c r="H361" s="701"/>
      <c r="J361" s="47"/>
    </row>
    <row r="362" spans="1:6" ht="15.75" hidden="1" thickBot="1">
      <c r="A362" s="496"/>
      <c r="B362" s="497"/>
      <c r="C362" s="470"/>
      <c r="D362" s="470"/>
      <c r="E362" s="471"/>
      <c r="F362" s="472"/>
    </row>
    <row r="363" spans="1:6" ht="15.75" hidden="1" thickBot="1">
      <c r="A363" s="715" t="s">
        <v>12</v>
      </c>
      <c r="B363" s="716"/>
      <c r="C363" s="716"/>
      <c r="D363" s="418"/>
      <c r="E363" s="419">
        <f>SUM(E355:E362)</f>
        <v>18</v>
      </c>
      <c r="F363" s="420"/>
    </row>
    <row r="364" ht="15" hidden="1"/>
    <row r="365" ht="15" hidden="1"/>
    <row r="366" spans="1:10" ht="18.75" hidden="1">
      <c r="A366" s="699" t="s">
        <v>36</v>
      </c>
      <c r="B366" s="699"/>
      <c r="C366" s="699"/>
      <c r="D366" s="699"/>
      <c r="E366" s="700" t="s">
        <v>37</v>
      </c>
      <c r="F366" s="700"/>
      <c r="G366" s="700"/>
      <c r="H366" s="700"/>
      <c r="I366" s="700"/>
      <c r="J366" s="700"/>
    </row>
    <row r="367" spans="1:10" ht="15.75" hidden="1">
      <c r="A367" s="699" t="s">
        <v>38</v>
      </c>
      <c r="B367" s="699"/>
      <c r="C367" s="699"/>
      <c r="D367" s="699"/>
      <c r="E367" s="699" t="s">
        <v>100</v>
      </c>
      <c r="F367" s="699"/>
      <c r="G367" s="699"/>
      <c r="H367" s="699"/>
      <c r="I367" s="699"/>
      <c r="J367" s="699"/>
    </row>
    <row r="368" spans="1:10" ht="15.75" hidden="1">
      <c r="A368" s="701" t="s">
        <v>39</v>
      </c>
      <c r="B368" s="701"/>
      <c r="C368" s="701"/>
      <c r="D368" s="701"/>
      <c r="E368" s="46"/>
      <c r="F368" s="45" t="s">
        <v>138</v>
      </c>
      <c r="G368" s="701" t="str">
        <f>VLOOKUP($F368,'HK1'!$G$1:$J$4205,2,0)</f>
        <v>ĐIỀU DƯỠNG</v>
      </c>
      <c r="H368" s="701"/>
      <c r="I368" s="701" t="str">
        <f>VLOOKUP($F368,'HK1'!$G$1:$J$4205,3,0)</f>
        <v>CĐ-ĐH</v>
      </c>
      <c r="J368" s="701"/>
    </row>
    <row r="369" spans="1:11" ht="18.75" hidden="1">
      <c r="A369" s="47"/>
      <c r="B369" s="44"/>
      <c r="C369" s="44"/>
      <c r="D369" s="47"/>
      <c r="E369" s="47"/>
      <c r="F369" s="48" t="s">
        <v>40</v>
      </c>
      <c r="G369" s="157"/>
      <c r="H369" s="157"/>
      <c r="I369" s="49" t="s">
        <v>41</v>
      </c>
      <c r="J369" s="46">
        <f>VLOOKUP($F368,'HK1'!$G$1:$J$4205,4,0)</f>
        <v>17</v>
      </c>
      <c r="K369" s="46"/>
    </row>
    <row r="370" spans="1:10" ht="15.75" hidden="1">
      <c r="A370" s="50" t="s">
        <v>42</v>
      </c>
      <c r="B370" s="50" t="s">
        <v>43</v>
      </c>
      <c r="C370" s="50" t="s">
        <v>44</v>
      </c>
      <c r="D370" s="51" t="s">
        <v>45</v>
      </c>
      <c r="E370" s="51" t="s">
        <v>46</v>
      </c>
      <c r="F370" s="51" t="s">
        <v>47</v>
      </c>
      <c r="G370" s="51" t="s">
        <v>48</v>
      </c>
      <c r="H370" s="51" t="s">
        <v>49</v>
      </c>
      <c r="I370" s="51" t="s">
        <v>50</v>
      </c>
      <c r="J370" s="51" t="s">
        <v>51</v>
      </c>
    </row>
    <row r="371" spans="1:10" ht="24" customHeight="1" hidden="1">
      <c r="A371" s="702" t="s">
        <v>52</v>
      </c>
      <c r="B371" s="52">
        <v>1</v>
      </c>
      <c r="C371" s="53" t="s">
        <v>53</v>
      </c>
      <c r="D371" s="509"/>
      <c r="E371" s="510"/>
      <c r="F371" s="54"/>
      <c r="G371" s="54"/>
      <c r="H371" s="54"/>
      <c r="I371" s="54"/>
      <c r="J371" s="54"/>
    </row>
    <row r="372" spans="1:10" ht="24" customHeight="1" hidden="1">
      <c r="A372" s="702"/>
      <c r="B372" s="55">
        <v>2</v>
      </c>
      <c r="C372" s="56" t="s">
        <v>54</v>
      </c>
      <c r="D372" s="511"/>
      <c r="E372" s="512"/>
      <c r="F372" s="57"/>
      <c r="G372" s="57"/>
      <c r="H372" s="57"/>
      <c r="I372" s="57"/>
      <c r="J372" s="57"/>
    </row>
    <row r="373" spans="1:10" ht="24" customHeight="1" hidden="1">
      <c r="A373" s="702"/>
      <c r="B373" s="55">
        <v>3</v>
      </c>
      <c r="C373" s="56" t="s">
        <v>55</v>
      </c>
      <c r="D373" s="55"/>
      <c r="E373" s="58"/>
      <c r="F373" s="58"/>
      <c r="G373" s="58"/>
      <c r="H373" s="58"/>
      <c r="I373" s="58"/>
      <c r="J373" s="57"/>
    </row>
    <row r="374" spans="1:10" ht="24" customHeight="1" hidden="1">
      <c r="A374" s="702"/>
      <c r="B374" s="55"/>
      <c r="C374" s="56"/>
      <c r="D374" s="55"/>
      <c r="E374" s="58"/>
      <c r="F374" s="58"/>
      <c r="G374" s="58"/>
      <c r="H374" s="58"/>
      <c r="I374" s="58"/>
      <c r="J374" s="58"/>
    </row>
    <row r="375" spans="1:10" ht="15.75" hidden="1">
      <c r="A375" s="702"/>
      <c r="B375" s="59"/>
      <c r="C375" s="60"/>
      <c r="D375" s="61"/>
      <c r="E375" s="62"/>
      <c r="F375" s="423"/>
      <c r="G375" s="63"/>
      <c r="H375" s="63"/>
      <c r="I375" s="63"/>
      <c r="J375" s="63"/>
    </row>
    <row r="376" spans="1:10" ht="15.75" hidden="1">
      <c r="A376" s="702"/>
      <c r="B376" s="703" t="s">
        <v>56</v>
      </c>
      <c r="C376" s="704"/>
      <c r="D376" s="64"/>
      <c r="E376" s="64"/>
      <c r="F376" s="65"/>
      <c r="G376" s="65"/>
      <c r="H376" s="65"/>
      <c r="I376" s="65"/>
      <c r="J376" s="65"/>
    </row>
    <row r="377" spans="1:10" ht="15.75" hidden="1">
      <c r="A377" s="60"/>
      <c r="B377" s="66"/>
      <c r="C377" s="66"/>
      <c r="D377" s="67"/>
      <c r="E377" s="67"/>
      <c r="F377" s="67"/>
      <c r="G377" s="67"/>
      <c r="H377" s="67"/>
      <c r="I377" s="67"/>
      <c r="J377" s="67"/>
    </row>
    <row r="378" spans="1:10" ht="16.5" hidden="1" thickBot="1">
      <c r="A378" s="381" t="s">
        <v>27</v>
      </c>
      <c r="B378" s="381" t="s">
        <v>28</v>
      </c>
      <c r="C378" s="705" t="s">
        <v>29</v>
      </c>
      <c r="D378" s="705"/>
      <c r="E378" s="382" t="s">
        <v>30</v>
      </c>
      <c r="F378" s="382"/>
      <c r="G378" s="47"/>
      <c r="H378" s="47"/>
      <c r="I378" s="47"/>
      <c r="J378" s="47"/>
    </row>
    <row r="379" spans="1:10" ht="15.75" hidden="1">
      <c r="A379" s="501" t="s">
        <v>124</v>
      </c>
      <c r="B379" s="502">
        <v>1</v>
      </c>
      <c r="C379" s="385" t="s">
        <v>131</v>
      </c>
      <c r="D379" s="385"/>
      <c r="E379" s="384">
        <v>3</v>
      </c>
      <c r="F379" s="477"/>
      <c r="G379" s="47"/>
      <c r="H379" s="47"/>
      <c r="I379" s="389" t="str">
        <f ca="1">"Đà Nẵng, ngày"&amp;" "&amp;DAY(NOW())&amp;" tháng "&amp;MONTH(NOW())&amp;" năm "&amp;YEAR(NOW())</f>
        <v>Đà Nẵng, ngày 15 tháng 8 năm 2015</v>
      </c>
      <c r="J379" s="47"/>
    </row>
    <row r="380" spans="1:10" ht="15.75" hidden="1">
      <c r="A380" s="506" t="s">
        <v>125</v>
      </c>
      <c r="B380" s="507">
        <v>2</v>
      </c>
      <c r="C380" s="392" t="s">
        <v>132</v>
      </c>
      <c r="D380" s="486"/>
      <c r="E380" s="513">
        <v>3</v>
      </c>
      <c r="F380" s="482"/>
      <c r="G380" s="706" t="s">
        <v>57</v>
      </c>
      <c r="H380" s="699"/>
      <c r="I380" s="699" t="s">
        <v>58</v>
      </c>
      <c r="J380" s="699"/>
    </row>
    <row r="381" spans="1:10" ht="15.75" hidden="1">
      <c r="A381" s="506" t="s">
        <v>126</v>
      </c>
      <c r="B381" s="513">
        <v>3</v>
      </c>
      <c r="C381" s="392" t="s">
        <v>133</v>
      </c>
      <c r="D381" s="392"/>
      <c r="E381" s="407">
        <v>3</v>
      </c>
      <c r="F381" s="503"/>
      <c r="G381" s="47"/>
      <c r="H381" s="47"/>
      <c r="I381" s="47"/>
      <c r="J381" s="47"/>
    </row>
    <row r="382" spans="1:10" ht="15.75" hidden="1">
      <c r="A382" s="506" t="s">
        <v>127</v>
      </c>
      <c r="B382" s="507">
        <v>4</v>
      </c>
      <c r="C382" s="392" t="s">
        <v>134</v>
      </c>
      <c r="D382" s="392"/>
      <c r="E382" s="407">
        <v>3</v>
      </c>
      <c r="F382" s="505"/>
      <c r="G382" s="47"/>
      <c r="H382" s="47"/>
      <c r="J382" s="47"/>
    </row>
    <row r="383" spans="1:10" ht="15.75" hidden="1">
      <c r="A383" s="506" t="s">
        <v>128</v>
      </c>
      <c r="B383" s="507">
        <v>5</v>
      </c>
      <c r="C383" s="392" t="s">
        <v>135</v>
      </c>
      <c r="D383" s="392"/>
      <c r="E383" s="407">
        <v>2</v>
      </c>
      <c r="F383" s="405"/>
      <c r="G383" s="47"/>
      <c r="H383" s="47"/>
      <c r="J383" s="47"/>
    </row>
    <row r="384" spans="1:10" ht="18" customHeight="1" hidden="1">
      <c r="A384" s="506" t="s">
        <v>129</v>
      </c>
      <c r="B384" s="507">
        <v>6</v>
      </c>
      <c r="C384" s="392" t="s">
        <v>136</v>
      </c>
      <c r="D384" s="392"/>
      <c r="E384" s="407">
        <v>2</v>
      </c>
      <c r="F384" s="413"/>
      <c r="J384" s="47"/>
    </row>
    <row r="385" spans="1:10" ht="18" customHeight="1" hidden="1">
      <c r="A385" s="506" t="s">
        <v>130</v>
      </c>
      <c r="B385" s="513">
        <v>7</v>
      </c>
      <c r="C385" s="392" t="s">
        <v>137</v>
      </c>
      <c r="D385" s="514"/>
      <c r="E385" s="507">
        <v>2</v>
      </c>
      <c r="F385" s="493"/>
      <c r="G385" s="707" t="s">
        <v>101</v>
      </c>
      <c r="H385" s="701"/>
      <c r="J385" s="47"/>
    </row>
    <row r="386" spans="1:6" ht="15.75" hidden="1" thickBot="1">
      <c r="A386" s="496"/>
      <c r="B386" s="497"/>
      <c r="C386" s="470"/>
      <c r="D386" s="470"/>
      <c r="E386" s="471"/>
      <c r="F386" s="472"/>
    </row>
    <row r="387" spans="1:6" ht="15.75" hidden="1" thickBot="1">
      <c r="A387" s="715" t="s">
        <v>12</v>
      </c>
      <c r="B387" s="716"/>
      <c r="C387" s="716"/>
      <c r="D387" s="418"/>
      <c r="E387" s="419">
        <f>SUM(E379:E386)</f>
        <v>18</v>
      </c>
      <c r="F387" s="420"/>
    </row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</sheetData>
  <sheetProtection/>
  <mergeCells count="208">
    <mergeCell ref="B40:C40"/>
    <mergeCell ref="G174:H174"/>
    <mergeCell ref="I174:J174"/>
    <mergeCell ref="G179:H179"/>
    <mergeCell ref="A159:D159"/>
    <mergeCell ref="E159:J159"/>
    <mergeCell ref="A160:D160"/>
    <mergeCell ref="E160:J160"/>
    <mergeCell ref="A156:C156"/>
    <mergeCell ref="C147:D147"/>
    <mergeCell ref="A181:C181"/>
    <mergeCell ref="A161:D161"/>
    <mergeCell ref="G161:H161"/>
    <mergeCell ref="B170:C170"/>
    <mergeCell ref="C172:D172"/>
    <mergeCell ref="G356:H356"/>
    <mergeCell ref="I356:J356"/>
    <mergeCell ref="G361:H361"/>
    <mergeCell ref="A363:C363"/>
    <mergeCell ref="I253:J253"/>
    <mergeCell ref="G258:H258"/>
    <mergeCell ref="A262:C262"/>
    <mergeCell ref="A342:D342"/>
    <mergeCell ref="E342:J342"/>
    <mergeCell ref="F267:H267"/>
    <mergeCell ref="A303:D303"/>
    <mergeCell ref="E303:J303"/>
    <mergeCell ref="A267:D267"/>
    <mergeCell ref="I267:J267"/>
    <mergeCell ref="A243:A249"/>
    <mergeCell ref="B249:C249"/>
    <mergeCell ref="C251:D251"/>
    <mergeCell ref="G253:H253"/>
    <mergeCell ref="A239:D239"/>
    <mergeCell ref="E239:J239"/>
    <mergeCell ref="A240:D240"/>
    <mergeCell ref="G240:H240"/>
    <mergeCell ref="I240:J240"/>
    <mergeCell ref="I226:J226"/>
    <mergeCell ref="G231:H231"/>
    <mergeCell ref="A235:C235"/>
    <mergeCell ref="A238:D238"/>
    <mergeCell ref="E238:J238"/>
    <mergeCell ref="A216:A222"/>
    <mergeCell ref="B222:C222"/>
    <mergeCell ref="C224:D224"/>
    <mergeCell ref="G226:H226"/>
    <mergeCell ref="C20:D20"/>
    <mergeCell ref="G22:H22"/>
    <mergeCell ref="I22:J22"/>
    <mergeCell ref="G27:H27"/>
    <mergeCell ref="A3:D3"/>
    <mergeCell ref="G3:H3"/>
    <mergeCell ref="I3:J3"/>
    <mergeCell ref="B18:C18"/>
    <mergeCell ref="A11:A18"/>
    <mergeCell ref="B14:C14"/>
    <mergeCell ref="A1:D1"/>
    <mergeCell ref="E1:J1"/>
    <mergeCell ref="A2:D2"/>
    <mergeCell ref="E2:J2"/>
    <mergeCell ref="E212:J212"/>
    <mergeCell ref="A213:D213"/>
    <mergeCell ref="G213:H213"/>
    <mergeCell ref="I213:J213"/>
    <mergeCell ref="A212:D212"/>
    <mergeCell ref="I380:J380"/>
    <mergeCell ref="G385:H385"/>
    <mergeCell ref="A387:C387"/>
    <mergeCell ref="A184:D184"/>
    <mergeCell ref="E184:J184"/>
    <mergeCell ref="A185:D185"/>
    <mergeCell ref="E185:J185"/>
    <mergeCell ref="A186:D186"/>
    <mergeCell ref="G186:H186"/>
    <mergeCell ref="I186:J186"/>
    <mergeCell ref="A371:A376"/>
    <mergeCell ref="B376:C376"/>
    <mergeCell ref="C378:D378"/>
    <mergeCell ref="G380:H380"/>
    <mergeCell ref="A368:D368"/>
    <mergeCell ref="G368:H368"/>
    <mergeCell ref="I368:J368"/>
    <mergeCell ref="I161:J161"/>
    <mergeCell ref="A164:A170"/>
    <mergeCell ref="A189:A195"/>
    <mergeCell ref="B195:C195"/>
    <mergeCell ref="C197:D197"/>
    <mergeCell ref="G199:H199"/>
    <mergeCell ref="I199:J199"/>
    <mergeCell ref="A366:D366"/>
    <mergeCell ref="E366:J366"/>
    <mergeCell ref="A367:D367"/>
    <mergeCell ref="E367:J367"/>
    <mergeCell ref="G204:H204"/>
    <mergeCell ref="A208:C208"/>
    <mergeCell ref="A211:D211"/>
    <mergeCell ref="E211:J211"/>
    <mergeCell ref="G149:H149"/>
    <mergeCell ref="I149:J149"/>
    <mergeCell ref="G154:H154"/>
    <mergeCell ref="A136:D136"/>
    <mergeCell ref="G136:H136"/>
    <mergeCell ref="I136:J136"/>
    <mergeCell ref="A139:A145"/>
    <mergeCell ref="B145:C145"/>
    <mergeCell ref="A131:C131"/>
    <mergeCell ref="A134:D134"/>
    <mergeCell ref="E134:J134"/>
    <mergeCell ref="A135:D135"/>
    <mergeCell ref="E135:J135"/>
    <mergeCell ref="C121:D121"/>
    <mergeCell ref="G123:H123"/>
    <mergeCell ref="I123:J123"/>
    <mergeCell ref="G128:H128"/>
    <mergeCell ref="A110:D110"/>
    <mergeCell ref="G110:H110"/>
    <mergeCell ref="I110:J110"/>
    <mergeCell ref="A113:A119"/>
    <mergeCell ref="B119:C119"/>
    <mergeCell ref="A105:C105"/>
    <mergeCell ref="A108:D108"/>
    <mergeCell ref="E108:J108"/>
    <mergeCell ref="A109:D109"/>
    <mergeCell ref="E109:J109"/>
    <mergeCell ref="C95:D95"/>
    <mergeCell ref="G97:H97"/>
    <mergeCell ref="I97:J97"/>
    <mergeCell ref="G102:H102"/>
    <mergeCell ref="A84:D84"/>
    <mergeCell ref="F84:H84"/>
    <mergeCell ref="I84:J84"/>
    <mergeCell ref="A87:A93"/>
    <mergeCell ref="B93:C93"/>
    <mergeCell ref="A79:C79"/>
    <mergeCell ref="A82:D82"/>
    <mergeCell ref="E82:J82"/>
    <mergeCell ref="A83:D83"/>
    <mergeCell ref="E83:J83"/>
    <mergeCell ref="C70:D70"/>
    <mergeCell ref="G72:H72"/>
    <mergeCell ref="I72:J72"/>
    <mergeCell ref="G77:H77"/>
    <mergeCell ref="A59:D59"/>
    <mergeCell ref="I59:J59"/>
    <mergeCell ref="F59:H59"/>
    <mergeCell ref="A62:A68"/>
    <mergeCell ref="B68:C68"/>
    <mergeCell ref="A54:C54"/>
    <mergeCell ref="A57:D57"/>
    <mergeCell ref="E57:J57"/>
    <mergeCell ref="A58:D58"/>
    <mergeCell ref="E58:J58"/>
    <mergeCell ref="C45:D45"/>
    <mergeCell ref="G47:H47"/>
    <mergeCell ref="I47:J47"/>
    <mergeCell ref="G52:H52"/>
    <mergeCell ref="A347:A352"/>
    <mergeCell ref="B352:C352"/>
    <mergeCell ref="C354:D354"/>
    <mergeCell ref="E32:J32"/>
    <mergeCell ref="A33:D33"/>
    <mergeCell ref="E33:J33"/>
    <mergeCell ref="A34:D34"/>
    <mergeCell ref="G34:H34"/>
    <mergeCell ref="I34:J34"/>
    <mergeCell ref="A37:A43"/>
    <mergeCell ref="G330:H330"/>
    <mergeCell ref="I330:J330"/>
    <mergeCell ref="E265:J265"/>
    <mergeCell ref="A266:D266"/>
    <mergeCell ref="E266:J266"/>
    <mergeCell ref="G291:H291"/>
    <mergeCell ref="I291:J291"/>
    <mergeCell ref="B287:C287"/>
    <mergeCell ref="A265:D265"/>
    <mergeCell ref="G296:H296"/>
    <mergeCell ref="F344:H344"/>
    <mergeCell ref="A343:D343"/>
    <mergeCell ref="E343:J343"/>
    <mergeCell ref="A344:D344"/>
    <mergeCell ref="I344:J344"/>
    <mergeCell ref="A300:C300"/>
    <mergeCell ref="E304:J304"/>
    <mergeCell ref="B326:C326"/>
    <mergeCell ref="G305:H305"/>
    <mergeCell ref="I305:J305"/>
    <mergeCell ref="A320:A326"/>
    <mergeCell ref="G335:H335"/>
    <mergeCell ref="C328:D328"/>
    <mergeCell ref="A339:C339"/>
    <mergeCell ref="A6:A10"/>
    <mergeCell ref="B10:C10"/>
    <mergeCell ref="A308:A313"/>
    <mergeCell ref="B313:C313"/>
    <mergeCell ref="C289:D289"/>
    <mergeCell ref="A304:D304"/>
    <mergeCell ref="A30:C30"/>
    <mergeCell ref="A32:D32"/>
    <mergeCell ref="A305:D305"/>
    <mergeCell ref="B43:C43"/>
    <mergeCell ref="A314:A319"/>
    <mergeCell ref="B319:C319"/>
    <mergeCell ref="A270:A275"/>
    <mergeCell ref="B275:C275"/>
    <mergeCell ref="A276:A281"/>
    <mergeCell ref="B281:C281"/>
    <mergeCell ref="A282:A287"/>
  </mergeCells>
  <printOptions/>
  <pageMargins left="0.41" right="0.16" top="0.5" bottom="0.16" header="0.26" footer="0.16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223"/>
  <sheetViews>
    <sheetView zoomScalePageLayoutView="0" workbookViewId="0" topLeftCell="A1">
      <selection activeCell="A185" sqref="A185:F193"/>
    </sheetView>
  </sheetViews>
  <sheetFormatPr defaultColWidth="9.140625" defaultRowHeight="15"/>
  <cols>
    <col min="1" max="1" width="5.7109375" style="39" customWidth="1"/>
    <col min="2" max="2" width="5.8515625" style="39" customWidth="1"/>
    <col min="3" max="3" width="34.00390625" style="0" customWidth="1"/>
    <col min="4" max="4" width="5.8515625" style="0" customWidth="1"/>
    <col min="7" max="7" width="12.00390625" style="71" customWidth="1"/>
    <col min="8" max="8" width="28.8515625" style="71" customWidth="1"/>
    <col min="9" max="9" width="9.140625" style="71" customWidth="1"/>
    <col min="10" max="10" width="4.8515625" style="71" customWidth="1"/>
  </cols>
  <sheetData>
    <row r="1" ht="15.75"/>
    <row r="2" ht="15.75"/>
    <row r="3" spans="1:6" ht="15.75">
      <c r="A3" s="737" t="s">
        <v>77</v>
      </c>
      <c r="B3" s="737"/>
      <c r="C3" s="737"/>
      <c r="D3" s="737"/>
      <c r="E3" s="737"/>
      <c r="F3" s="737"/>
    </row>
    <row r="4" spans="1:6" ht="15.75">
      <c r="A4" s="733" t="s">
        <v>0</v>
      </c>
      <c r="B4" s="733"/>
      <c r="C4" s="734" t="s">
        <v>1</v>
      </c>
      <c r="D4" s="168"/>
      <c r="E4" s="734" t="s">
        <v>2</v>
      </c>
      <c r="F4" s="738" t="s">
        <v>3</v>
      </c>
    </row>
    <row r="5" spans="1:6" ht="60">
      <c r="A5" s="169" t="s">
        <v>4</v>
      </c>
      <c r="B5" s="169" t="s">
        <v>5</v>
      </c>
      <c r="C5" s="734"/>
      <c r="D5" s="168"/>
      <c r="E5" s="734"/>
      <c r="F5" s="738"/>
    </row>
    <row r="6" spans="1:10" ht="15.75">
      <c r="A6" s="170" t="s">
        <v>78</v>
      </c>
      <c r="B6" s="171" t="s">
        <v>79</v>
      </c>
      <c r="C6" s="172" t="s">
        <v>80</v>
      </c>
      <c r="D6" s="172"/>
      <c r="E6" s="173" t="s">
        <v>81</v>
      </c>
      <c r="F6" s="174" t="s">
        <v>11</v>
      </c>
      <c r="G6" s="71" t="s">
        <v>90</v>
      </c>
      <c r="H6" s="71" t="s">
        <v>91</v>
      </c>
      <c r="I6" s="127" t="s">
        <v>13</v>
      </c>
      <c r="J6" s="71">
        <v>8</v>
      </c>
    </row>
    <row r="7" spans="1:10" ht="15.75">
      <c r="A7" s="170" t="s">
        <v>67</v>
      </c>
      <c r="B7" s="171" t="s">
        <v>79</v>
      </c>
      <c r="C7" s="172" t="s">
        <v>68</v>
      </c>
      <c r="D7" s="172"/>
      <c r="E7" s="173" t="s">
        <v>81</v>
      </c>
      <c r="F7" s="174" t="s">
        <v>11</v>
      </c>
      <c r="G7" s="71" t="s">
        <v>90</v>
      </c>
      <c r="H7" s="71" t="s">
        <v>91</v>
      </c>
      <c r="I7" s="127" t="s">
        <v>13</v>
      </c>
      <c r="J7" s="71">
        <v>8</v>
      </c>
    </row>
    <row r="8" spans="1:10" ht="15.75">
      <c r="A8" s="170" t="s">
        <v>9</v>
      </c>
      <c r="B8" s="171" t="s">
        <v>79</v>
      </c>
      <c r="C8" s="172" t="s">
        <v>10</v>
      </c>
      <c r="D8" s="172"/>
      <c r="E8" s="173" t="s">
        <v>82</v>
      </c>
      <c r="F8" s="174"/>
      <c r="G8" s="71" t="s">
        <v>90</v>
      </c>
      <c r="H8" s="71" t="s">
        <v>91</v>
      </c>
      <c r="I8" s="127" t="s">
        <v>13</v>
      </c>
      <c r="J8" s="71">
        <v>8</v>
      </c>
    </row>
    <row r="9" spans="1:10" ht="15.75">
      <c r="A9" s="170" t="s">
        <v>6</v>
      </c>
      <c r="B9" s="171" t="s">
        <v>83</v>
      </c>
      <c r="C9" s="172" t="s">
        <v>35</v>
      </c>
      <c r="D9" s="172"/>
      <c r="E9" s="173" t="s">
        <v>82</v>
      </c>
      <c r="F9" s="174"/>
      <c r="G9" s="71" t="s">
        <v>90</v>
      </c>
      <c r="H9" s="71" t="s">
        <v>91</v>
      </c>
      <c r="I9" s="127" t="s">
        <v>13</v>
      </c>
      <c r="J9" s="71">
        <v>8</v>
      </c>
    </row>
    <row r="10" spans="1:10" ht="15.75">
      <c r="A10" s="170" t="s">
        <v>71</v>
      </c>
      <c r="B10" s="171" t="s">
        <v>84</v>
      </c>
      <c r="C10" s="172" t="s">
        <v>72</v>
      </c>
      <c r="D10" s="172"/>
      <c r="E10" s="173" t="s">
        <v>82</v>
      </c>
      <c r="F10" s="174"/>
      <c r="G10" s="71" t="s">
        <v>90</v>
      </c>
      <c r="H10" s="71" t="s">
        <v>91</v>
      </c>
      <c r="I10" s="127" t="s">
        <v>13</v>
      </c>
      <c r="J10" s="71">
        <v>8</v>
      </c>
    </row>
    <row r="11" spans="1:10" ht="15.75">
      <c r="A11" s="170" t="s">
        <v>62</v>
      </c>
      <c r="B11" s="171" t="s">
        <v>85</v>
      </c>
      <c r="C11" s="172" t="s">
        <v>86</v>
      </c>
      <c r="D11" s="172"/>
      <c r="E11" s="173" t="s">
        <v>81</v>
      </c>
      <c r="F11" s="174" t="s">
        <v>11</v>
      </c>
      <c r="G11" s="71" t="s">
        <v>90</v>
      </c>
      <c r="H11" s="71" t="s">
        <v>91</v>
      </c>
      <c r="I11" s="127" t="s">
        <v>13</v>
      </c>
      <c r="J11" s="71">
        <v>8</v>
      </c>
    </row>
    <row r="12" spans="1:10" ht="24">
      <c r="A12" s="170" t="s">
        <v>59</v>
      </c>
      <c r="B12" s="171" t="s">
        <v>87</v>
      </c>
      <c r="C12" s="172" t="s">
        <v>60</v>
      </c>
      <c r="D12" s="172"/>
      <c r="E12" s="173" t="s">
        <v>82</v>
      </c>
      <c r="F12" s="174"/>
      <c r="G12" s="71" t="s">
        <v>90</v>
      </c>
      <c r="H12" s="71" t="s">
        <v>91</v>
      </c>
      <c r="I12" s="127" t="s">
        <v>13</v>
      </c>
      <c r="J12" s="71">
        <v>8</v>
      </c>
    </row>
    <row r="13" spans="1:6" ht="15.75">
      <c r="A13" s="175"/>
      <c r="B13" s="176"/>
      <c r="C13" s="177" t="s">
        <v>12</v>
      </c>
      <c r="D13" s="177"/>
      <c r="E13" s="178" t="s">
        <v>88</v>
      </c>
      <c r="F13" s="179"/>
    </row>
    <row r="14" ht="15.75"/>
    <row r="15" spans="1:6" ht="15.75">
      <c r="A15" s="737" t="s">
        <v>77</v>
      </c>
      <c r="B15" s="737"/>
      <c r="C15" s="737"/>
      <c r="D15" s="737"/>
      <c r="E15" s="737"/>
      <c r="F15" s="737"/>
    </row>
    <row r="16" spans="1:6" ht="15.75">
      <c r="A16" s="733" t="s">
        <v>0</v>
      </c>
      <c r="B16" s="733"/>
      <c r="C16" s="734" t="s">
        <v>1</v>
      </c>
      <c r="D16" s="168"/>
      <c r="E16" s="734" t="s">
        <v>2</v>
      </c>
      <c r="F16" s="738" t="s">
        <v>3</v>
      </c>
    </row>
    <row r="17" spans="1:6" ht="60">
      <c r="A17" s="169" t="s">
        <v>4</v>
      </c>
      <c r="B17" s="169" t="s">
        <v>5</v>
      </c>
      <c r="C17" s="734"/>
      <c r="D17" s="168"/>
      <c r="E17" s="734"/>
      <c r="F17" s="738"/>
    </row>
    <row r="18" spans="1:10" ht="15.75">
      <c r="A18" s="170" t="s">
        <v>78</v>
      </c>
      <c r="B18" s="171" t="s">
        <v>79</v>
      </c>
      <c r="C18" s="172" t="s">
        <v>80</v>
      </c>
      <c r="D18" s="172"/>
      <c r="E18" s="173" t="s">
        <v>81</v>
      </c>
      <c r="F18" s="174" t="s">
        <v>11</v>
      </c>
      <c r="G18" s="71" t="s">
        <v>92</v>
      </c>
      <c r="H18" s="71" t="s">
        <v>91</v>
      </c>
      <c r="I18" s="127" t="s">
        <v>13</v>
      </c>
      <c r="J18" s="71">
        <v>2</v>
      </c>
    </row>
    <row r="19" spans="1:10" ht="15.75">
      <c r="A19" s="170" t="s">
        <v>67</v>
      </c>
      <c r="B19" s="171" t="s">
        <v>79</v>
      </c>
      <c r="C19" s="172" t="s">
        <v>68</v>
      </c>
      <c r="D19" s="172"/>
      <c r="E19" s="173" t="s">
        <v>81</v>
      </c>
      <c r="F19" s="174" t="s">
        <v>11</v>
      </c>
      <c r="G19" s="71" t="s">
        <v>92</v>
      </c>
      <c r="H19" s="71" t="s">
        <v>91</v>
      </c>
      <c r="I19" s="127" t="s">
        <v>13</v>
      </c>
      <c r="J19" s="71">
        <v>2</v>
      </c>
    </row>
    <row r="20" spans="1:10" ht="15.75">
      <c r="A20" s="170" t="s">
        <v>9</v>
      </c>
      <c r="B20" s="171" t="s">
        <v>79</v>
      </c>
      <c r="C20" s="172" t="s">
        <v>10</v>
      </c>
      <c r="D20" s="172"/>
      <c r="E20" s="173" t="s">
        <v>82</v>
      </c>
      <c r="F20" s="174"/>
      <c r="G20" s="71" t="s">
        <v>92</v>
      </c>
      <c r="H20" s="71" t="s">
        <v>91</v>
      </c>
      <c r="I20" s="127" t="s">
        <v>13</v>
      </c>
      <c r="J20" s="71">
        <v>2</v>
      </c>
    </row>
    <row r="21" spans="1:10" ht="15.75">
      <c r="A21" s="170" t="s">
        <v>6</v>
      </c>
      <c r="B21" s="171" t="s">
        <v>83</v>
      </c>
      <c r="C21" s="172" t="s">
        <v>35</v>
      </c>
      <c r="D21" s="172"/>
      <c r="E21" s="173" t="s">
        <v>82</v>
      </c>
      <c r="F21" s="174"/>
      <c r="G21" s="71" t="s">
        <v>92</v>
      </c>
      <c r="H21" s="71" t="s">
        <v>91</v>
      </c>
      <c r="I21" s="127" t="s">
        <v>13</v>
      </c>
      <c r="J21" s="71">
        <v>2</v>
      </c>
    </row>
    <row r="22" spans="1:10" ht="15.75">
      <c r="A22" s="170" t="s">
        <v>71</v>
      </c>
      <c r="B22" s="171" t="s">
        <v>84</v>
      </c>
      <c r="C22" s="172" t="s">
        <v>72</v>
      </c>
      <c r="D22" s="172"/>
      <c r="E22" s="173" t="s">
        <v>82</v>
      </c>
      <c r="F22" s="174"/>
      <c r="G22" s="71" t="s">
        <v>92</v>
      </c>
      <c r="H22" s="71" t="s">
        <v>91</v>
      </c>
      <c r="I22" s="127" t="s">
        <v>13</v>
      </c>
      <c r="J22" s="71">
        <v>2</v>
      </c>
    </row>
    <row r="23" spans="1:10" ht="15.75">
      <c r="A23" s="170" t="s">
        <v>62</v>
      </c>
      <c r="B23" s="171" t="s">
        <v>85</v>
      </c>
      <c r="C23" s="172" t="s">
        <v>86</v>
      </c>
      <c r="D23" s="172"/>
      <c r="E23" s="173" t="s">
        <v>81</v>
      </c>
      <c r="F23" s="174" t="s">
        <v>11</v>
      </c>
      <c r="G23" s="71" t="s">
        <v>92</v>
      </c>
      <c r="H23" s="71" t="s">
        <v>91</v>
      </c>
      <c r="I23" s="127" t="s">
        <v>13</v>
      </c>
      <c r="J23" s="71">
        <v>2</v>
      </c>
    </row>
    <row r="24" spans="1:10" ht="24">
      <c r="A24" s="170" t="s">
        <v>59</v>
      </c>
      <c r="B24" s="171" t="s">
        <v>87</v>
      </c>
      <c r="C24" s="172" t="s">
        <v>60</v>
      </c>
      <c r="D24" s="172"/>
      <c r="E24" s="173" t="s">
        <v>82</v>
      </c>
      <c r="F24" s="174"/>
      <c r="G24" s="71" t="s">
        <v>92</v>
      </c>
      <c r="H24" s="71" t="s">
        <v>91</v>
      </c>
      <c r="I24" s="127" t="s">
        <v>13</v>
      </c>
      <c r="J24" s="71">
        <v>2</v>
      </c>
    </row>
    <row r="25" spans="1:6" ht="15.75">
      <c r="A25" s="175"/>
      <c r="B25" s="176"/>
      <c r="C25" s="177" t="s">
        <v>12</v>
      </c>
      <c r="D25" s="177"/>
      <c r="E25" s="178" t="s">
        <v>88</v>
      </c>
      <c r="F25" s="179"/>
    </row>
    <row r="26" ht="15.75"/>
    <row r="27" spans="1:6" ht="16.5" thickBot="1">
      <c r="A27" s="117" t="s">
        <v>93</v>
      </c>
      <c r="B27" s="118"/>
      <c r="C27" s="119"/>
      <c r="D27" s="119"/>
      <c r="E27" s="119"/>
      <c r="F27" s="119"/>
    </row>
    <row r="28" spans="1:6" ht="15.75">
      <c r="A28" s="727" t="s">
        <v>0</v>
      </c>
      <c r="B28" s="728"/>
      <c r="C28" s="729" t="s">
        <v>1</v>
      </c>
      <c r="D28" s="164"/>
      <c r="E28" s="729" t="s">
        <v>2</v>
      </c>
      <c r="F28" s="731" t="s">
        <v>3</v>
      </c>
    </row>
    <row r="29" spans="1:6" ht="16.5" thickBot="1">
      <c r="A29" s="98" t="s">
        <v>4</v>
      </c>
      <c r="B29" s="99" t="s">
        <v>5</v>
      </c>
      <c r="C29" s="730"/>
      <c r="D29" s="165"/>
      <c r="E29" s="730"/>
      <c r="F29" s="732"/>
    </row>
    <row r="30" spans="1:10" ht="15.75">
      <c r="A30" s="180" t="s">
        <v>6</v>
      </c>
      <c r="B30" s="181">
        <v>201</v>
      </c>
      <c r="C30" s="182" t="s">
        <v>35</v>
      </c>
      <c r="D30" s="182"/>
      <c r="E30" s="120">
        <v>2</v>
      </c>
      <c r="F30" s="183"/>
      <c r="G30" s="71" t="s">
        <v>89</v>
      </c>
      <c r="H30" s="71" t="s">
        <v>75</v>
      </c>
      <c r="I30" s="127" t="s">
        <v>13</v>
      </c>
      <c r="J30" s="71">
        <v>8</v>
      </c>
    </row>
    <row r="31" spans="1:10" ht="15.75">
      <c r="A31" s="184" t="s">
        <v>78</v>
      </c>
      <c r="B31" s="185">
        <v>101</v>
      </c>
      <c r="C31" s="186" t="s">
        <v>80</v>
      </c>
      <c r="D31" s="186"/>
      <c r="E31" s="101">
        <v>3</v>
      </c>
      <c r="F31" s="128" t="s">
        <v>11</v>
      </c>
      <c r="G31" s="71" t="s">
        <v>89</v>
      </c>
      <c r="H31" s="71" t="s">
        <v>75</v>
      </c>
      <c r="I31" s="127" t="s">
        <v>13</v>
      </c>
      <c r="J31" s="71">
        <v>8</v>
      </c>
    </row>
    <row r="32" spans="1:10" ht="15.75">
      <c r="A32" s="121" t="s">
        <v>62</v>
      </c>
      <c r="B32" s="122">
        <v>103</v>
      </c>
      <c r="C32" s="187" t="s">
        <v>86</v>
      </c>
      <c r="D32" s="123"/>
      <c r="E32" s="126">
        <v>3</v>
      </c>
      <c r="F32" s="128" t="s">
        <v>11</v>
      </c>
      <c r="G32" s="71" t="s">
        <v>89</v>
      </c>
      <c r="H32" s="71" t="s">
        <v>75</v>
      </c>
      <c r="I32" s="127" t="s">
        <v>13</v>
      </c>
      <c r="J32" s="71">
        <v>8</v>
      </c>
    </row>
    <row r="33" spans="1:10" ht="15.75">
      <c r="A33" s="121" t="s">
        <v>94</v>
      </c>
      <c r="B33" s="122">
        <v>201</v>
      </c>
      <c r="C33" s="123" t="s">
        <v>95</v>
      </c>
      <c r="D33" s="123"/>
      <c r="E33" s="124">
        <v>2</v>
      </c>
      <c r="F33" s="125" t="s">
        <v>23</v>
      </c>
      <c r="G33" s="71" t="s">
        <v>89</v>
      </c>
      <c r="H33" s="71" t="s">
        <v>75</v>
      </c>
      <c r="I33" s="127" t="s">
        <v>13</v>
      </c>
      <c r="J33" s="71">
        <v>8</v>
      </c>
    </row>
    <row r="34" spans="1:10" ht="15.75">
      <c r="A34" s="121" t="s">
        <v>67</v>
      </c>
      <c r="B34" s="122">
        <v>101</v>
      </c>
      <c r="C34" s="123" t="s">
        <v>68</v>
      </c>
      <c r="D34" s="123"/>
      <c r="E34" s="126">
        <v>3</v>
      </c>
      <c r="F34" s="128" t="s">
        <v>11</v>
      </c>
      <c r="G34" s="71" t="s">
        <v>89</v>
      </c>
      <c r="H34" s="71" t="s">
        <v>75</v>
      </c>
      <c r="I34" s="127" t="s">
        <v>13</v>
      </c>
      <c r="J34" s="71">
        <v>8</v>
      </c>
    </row>
    <row r="35" spans="1:10" ht="15.75">
      <c r="A35" s="121" t="s">
        <v>78</v>
      </c>
      <c r="B35" s="122">
        <v>213</v>
      </c>
      <c r="C35" s="123" t="s">
        <v>96</v>
      </c>
      <c r="D35" s="123"/>
      <c r="E35" s="124">
        <v>3</v>
      </c>
      <c r="F35" s="125" t="s">
        <v>11</v>
      </c>
      <c r="G35" s="71" t="s">
        <v>89</v>
      </c>
      <c r="H35" s="71" t="s">
        <v>75</v>
      </c>
      <c r="I35" s="127" t="s">
        <v>13</v>
      </c>
      <c r="J35" s="71">
        <v>8</v>
      </c>
    </row>
    <row r="36" spans="1:10" ht="15.75">
      <c r="A36" s="184" t="s">
        <v>59</v>
      </c>
      <c r="B36" s="185">
        <v>100</v>
      </c>
      <c r="C36" s="188" t="s">
        <v>60</v>
      </c>
      <c r="D36" s="188"/>
      <c r="E36" s="126">
        <v>2</v>
      </c>
      <c r="F36" s="128"/>
      <c r="G36" s="71" t="s">
        <v>89</v>
      </c>
      <c r="H36" s="71" t="s">
        <v>75</v>
      </c>
      <c r="I36" s="127" t="s">
        <v>13</v>
      </c>
      <c r="J36" s="71">
        <v>8</v>
      </c>
    </row>
    <row r="37" spans="1:10" ht="16.5" thickBot="1">
      <c r="A37" s="130" t="s">
        <v>97</v>
      </c>
      <c r="B37" s="131">
        <v>413</v>
      </c>
      <c r="C37" s="132" t="s">
        <v>98</v>
      </c>
      <c r="D37" s="132"/>
      <c r="E37" s="129">
        <v>1</v>
      </c>
      <c r="F37" s="189" t="s">
        <v>99</v>
      </c>
      <c r="G37" s="71" t="s">
        <v>89</v>
      </c>
      <c r="H37" s="71" t="s">
        <v>75</v>
      </c>
      <c r="I37" s="127" t="s">
        <v>13</v>
      </c>
      <c r="J37" s="71">
        <v>8</v>
      </c>
    </row>
    <row r="38" spans="1:6" ht="16.5" thickBot="1">
      <c r="A38" s="735" t="s">
        <v>12</v>
      </c>
      <c r="B38" s="736"/>
      <c r="C38" s="736"/>
      <c r="D38" s="158"/>
      <c r="E38" s="106">
        <f>SUM(E29:E37)</f>
        <v>19</v>
      </c>
      <c r="F38" s="107"/>
    </row>
    <row r="39" ht="15.75"/>
    <row r="40" spans="1:6" ht="16.5" thickBot="1">
      <c r="A40" s="74" t="s">
        <v>93</v>
      </c>
      <c r="B40" s="75"/>
      <c r="C40" s="1"/>
      <c r="D40" s="1"/>
      <c r="E40" s="1"/>
      <c r="F40" s="1"/>
    </row>
    <row r="41" spans="1:6" ht="15.75">
      <c r="A41" s="688" t="s">
        <v>0</v>
      </c>
      <c r="B41" s="689"/>
      <c r="C41" s="690" t="s">
        <v>1</v>
      </c>
      <c r="D41" s="162"/>
      <c r="E41" s="690" t="s">
        <v>2</v>
      </c>
      <c r="F41" s="692" t="s">
        <v>3</v>
      </c>
    </row>
    <row r="42" spans="1:6" ht="16.5" thickBot="1">
      <c r="A42" s="76" t="s">
        <v>4</v>
      </c>
      <c r="B42" s="77" t="s">
        <v>5</v>
      </c>
      <c r="C42" s="691"/>
      <c r="D42" s="163"/>
      <c r="E42" s="691"/>
      <c r="F42" s="693"/>
    </row>
    <row r="43" spans="1:10" ht="15.75">
      <c r="A43" s="94" t="s">
        <v>6</v>
      </c>
      <c r="B43" s="190">
        <v>202</v>
      </c>
      <c r="C43" s="2" t="s">
        <v>76</v>
      </c>
      <c r="D43" s="2"/>
      <c r="E43" s="3">
        <v>2</v>
      </c>
      <c r="F43" s="95"/>
      <c r="G43" s="71" t="s">
        <v>106</v>
      </c>
      <c r="H43" s="71" t="s">
        <v>25</v>
      </c>
      <c r="I43" s="71" t="s">
        <v>26</v>
      </c>
      <c r="J43" s="71">
        <v>21</v>
      </c>
    </row>
    <row r="44" spans="1:10" ht="15.75">
      <c r="A44" s="88" t="s">
        <v>9</v>
      </c>
      <c r="B44" s="89">
        <v>101</v>
      </c>
      <c r="C44" s="5" t="s">
        <v>10</v>
      </c>
      <c r="D44" s="5"/>
      <c r="E44" s="6">
        <v>2</v>
      </c>
      <c r="F44" s="7"/>
      <c r="G44" s="71" t="s">
        <v>106</v>
      </c>
      <c r="H44" s="71" t="s">
        <v>25</v>
      </c>
      <c r="I44" s="71" t="s">
        <v>26</v>
      </c>
      <c r="J44" s="71">
        <v>21</v>
      </c>
    </row>
    <row r="45" spans="1:10" ht="15.75">
      <c r="A45" s="191" t="s">
        <v>59</v>
      </c>
      <c r="B45" s="192">
        <v>162</v>
      </c>
      <c r="C45" s="201" t="s">
        <v>102</v>
      </c>
      <c r="D45" s="285"/>
      <c r="E45" s="193">
        <v>3</v>
      </c>
      <c r="F45" s="194"/>
      <c r="G45" s="71" t="s">
        <v>106</v>
      </c>
      <c r="H45" s="71" t="s">
        <v>25</v>
      </c>
      <c r="I45" s="71" t="s">
        <v>26</v>
      </c>
      <c r="J45" s="71">
        <v>21</v>
      </c>
    </row>
    <row r="46" spans="1:10" ht="15.75">
      <c r="A46" s="90" t="s">
        <v>14</v>
      </c>
      <c r="B46" s="10">
        <v>201</v>
      </c>
      <c r="C46" s="11" t="s">
        <v>103</v>
      </c>
      <c r="D46" s="11"/>
      <c r="E46" s="6">
        <v>2</v>
      </c>
      <c r="F46" s="7"/>
      <c r="G46" s="71" t="s">
        <v>106</v>
      </c>
      <c r="H46" s="71" t="s">
        <v>25</v>
      </c>
      <c r="I46" s="71" t="s">
        <v>26</v>
      </c>
      <c r="J46" s="71">
        <v>21</v>
      </c>
    </row>
    <row r="47" spans="1:10" ht="15.75">
      <c r="A47" s="92" t="s">
        <v>24</v>
      </c>
      <c r="B47" s="93">
        <v>311</v>
      </c>
      <c r="C47" s="8" t="s">
        <v>104</v>
      </c>
      <c r="D47" s="8"/>
      <c r="E47" s="6">
        <v>4</v>
      </c>
      <c r="F47" s="7" t="s">
        <v>8</v>
      </c>
      <c r="G47" s="71" t="s">
        <v>106</v>
      </c>
      <c r="H47" s="71" t="s">
        <v>25</v>
      </c>
      <c r="I47" s="71" t="s">
        <v>26</v>
      </c>
      <c r="J47" s="71">
        <v>21</v>
      </c>
    </row>
    <row r="48" spans="1:10" ht="15.75">
      <c r="A48" s="88" t="s">
        <v>61</v>
      </c>
      <c r="B48" s="89">
        <v>100</v>
      </c>
      <c r="C48" s="5" t="s">
        <v>105</v>
      </c>
      <c r="D48" s="5"/>
      <c r="E48" s="6">
        <v>1</v>
      </c>
      <c r="F48" s="7"/>
      <c r="G48" s="71" t="s">
        <v>106</v>
      </c>
      <c r="H48" s="71" t="s">
        <v>25</v>
      </c>
      <c r="I48" s="71" t="s">
        <v>26</v>
      </c>
      <c r="J48" s="71">
        <v>21</v>
      </c>
    </row>
    <row r="49" spans="1:10" ht="15.75">
      <c r="A49" s="90" t="s">
        <v>65</v>
      </c>
      <c r="B49" s="10">
        <v>102</v>
      </c>
      <c r="C49" s="11" t="s">
        <v>66</v>
      </c>
      <c r="D49" s="35"/>
      <c r="E49" s="19">
        <v>4</v>
      </c>
      <c r="F49" s="7" t="s">
        <v>8</v>
      </c>
      <c r="G49" s="71" t="s">
        <v>106</v>
      </c>
      <c r="H49" s="71" t="s">
        <v>25</v>
      </c>
      <c r="I49" s="71" t="s">
        <v>26</v>
      </c>
      <c r="J49" s="71">
        <v>21</v>
      </c>
    </row>
    <row r="50" spans="1:6" ht="15.75">
      <c r="A50" s="195"/>
      <c r="B50" s="196"/>
      <c r="C50" s="8"/>
      <c r="D50" s="8"/>
      <c r="E50" s="5"/>
      <c r="F50" s="12"/>
    </row>
    <row r="51" spans="1:6" ht="16.5" thickBot="1">
      <c r="A51" s="197"/>
      <c r="B51" s="91"/>
      <c r="C51" s="198"/>
      <c r="D51" s="198"/>
      <c r="E51" s="199"/>
      <c r="F51" s="200"/>
    </row>
    <row r="52" spans="1:6" ht="16.5" thickBot="1">
      <c r="A52" s="686" t="s">
        <v>12</v>
      </c>
      <c r="B52" s="687"/>
      <c r="C52" s="687"/>
      <c r="D52" s="26"/>
      <c r="E52" s="16">
        <f>SUM(E43:E51)</f>
        <v>18</v>
      </c>
      <c r="F52" s="17"/>
    </row>
    <row r="54" spans="1:6" ht="16.5" thickBot="1">
      <c r="A54" s="97" t="s">
        <v>93</v>
      </c>
      <c r="B54" s="202"/>
      <c r="C54" s="119"/>
      <c r="D54" s="119"/>
      <c r="E54" s="119"/>
      <c r="F54" s="119"/>
    </row>
    <row r="55" spans="1:6" ht="15.75">
      <c r="A55" s="727" t="s">
        <v>0</v>
      </c>
      <c r="B55" s="728"/>
      <c r="C55" s="729" t="s">
        <v>1</v>
      </c>
      <c r="D55" s="164"/>
      <c r="E55" s="729" t="s">
        <v>2</v>
      </c>
      <c r="F55" s="731" t="s">
        <v>3</v>
      </c>
    </row>
    <row r="56" spans="1:6" ht="16.5" thickBot="1">
      <c r="A56" s="98" t="s">
        <v>4</v>
      </c>
      <c r="B56" s="99" t="s">
        <v>5</v>
      </c>
      <c r="C56" s="730"/>
      <c r="D56" s="165"/>
      <c r="E56" s="730"/>
      <c r="F56" s="732"/>
    </row>
    <row r="57" spans="1:10" ht="15.75">
      <c r="A57" s="203" t="s">
        <v>6</v>
      </c>
      <c r="B57" s="204">
        <v>202</v>
      </c>
      <c r="C57" s="205" t="s">
        <v>76</v>
      </c>
      <c r="D57" s="205"/>
      <c r="E57" s="206">
        <v>2</v>
      </c>
      <c r="F57" s="207"/>
      <c r="G57" s="71" t="s">
        <v>108</v>
      </c>
      <c r="H57" s="71" t="s">
        <v>70</v>
      </c>
      <c r="I57" s="71" t="s">
        <v>26</v>
      </c>
      <c r="J57" s="71">
        <v>42</v>
      </c>
    </row>
    <row r="58" spans="1:10" ht="15.75">
      <c r="A58" s="102" t="s">
        <v>9</v>
      </c>
      <c r="B58" s="109">
        <v>101</v>
      </c>
      <c r="C58" s="100" t="s">
        <v>10</v>
      </c>
      <c r="D58" s="100"/>
      <c r="E58" s="101">
        <v>2</v>
      </c>
      <c r="F58" s="105"/>
      <c r="G58" s="71" t="s">
        <v>108</v>
      </c>
      <c r="H58" s="71" t="s">
        <v>70</v>
      </c>
      <c r="I58" s="71" t="s">
        <v>26</v>
      </c>
      <c r="J58" s="71">
        <v>42</v>
      </c>
    </row>
    <row r="59" spans="1:10" ht="15.75">
      <c r="A59" s="208" t="s">
        <v>59</v>
      </c>
      <c r="B59" s="209">
        <v>162</v>
      </c>
      <c r="C59" s="221" t="s">
        <v>69</v>
      </c>
      <c r="D59" s="286"/>
      <c r="E59" s="210">
        <v>3</v>
      </c>
      <c r="F59" s="211"/>
      <c r="G59" s="71" t="s">
        <v>108</v>
      </c>
      <c r="H59" s="71" t="s">
        <v>70</v>
      </c>
      <c r="I59" s="71" t="s">
        <v>26</v>
      </c>
      <c r="J59" s="71">
        <v>42</v>
      </c>
    </row>
    <row r="60" spans="1:10" ht="15.75">
      <c r="A60" s="102" t="s">
        <v>62</v>
      </c>
      <c r="B60" s="109">
        <v>203</v>
      </c>
      <c r="C60" s="100" t="s">
        <v>107</v>
      </c>
      <c r="D60" s="100"/>
      <c r="E60" s="101">
        <v>3</v>
      </c>
      <c r="F60" s="212"/>
      <c r="G60" s="71" t="s">
        <v>108</v>
      </c>
      <c r="H60" s="71" t="s">
        <v>70</v>
      </c>
      <c r="I60" s="71" t="s">
        <v>26</v>
      </c>
      <c r="J60" s="71">
        <v>42</v>
      </c>
    </row>
    <row r="61" spans="1:10" ht="15.75">
      <c r="A61" s="103" t="s">
        <v>14</v>
      </c>
      <c r="B61" s="104">
        <v>201</v>
      </c>
      <c r="C61" s="213" t="s">
        <v>103</v>
      </c>
      <c r="D61" s="213"/>
      <c r="E61" s="101">
        <v>2</v>
      </c>
      <c r="F61" s="105"/>
      <c r="G61" s="71" t="s">
        <v>108</v>
      </c>
      <c r="H61" s="71" t="s">
        <v>70</v>
      </c>
      <c r="I61" s="71" t="s">
        <v>26</v>
      </c>
      <c r="J61" s="71">
        <v>42</v>
      </c>
    </row>
    <row r="62" spans="1:10" ht="15.75">
      <c r="A62" s="214" t="s">
        <v>24</v>
      </c>
      <c r="B62" s="215">
        <v>311</v>
      </c>
      <c r="C62" s="216" t="s">
        <v>104</v>
      </c>
      <c r="D62" s="216"/>
      <c r="E62" s="101">
        <v>4</v>
      </c>
      <c r="F62" s="105" t="s">
        <v>8</v>
      </c>
      <c r="G62" s="71" t="s">
        <v>108</v>
      </c>
      <c r="H62" s="71" t="s">
        <v>70</v>
      </c>
      <c r="I62" s="71" t="s">
        <v>26</v>
      </c>
      <c r="J62" s="71">
        <v>42</v>
      </c>
    </row>
    <row r="63" spans="1:10" ht="15.75">
      <c r="A63" s="102" t="s">
        <v>61</v>
      </c>
      <c r="B63" s="109">
        <v>100</v>
      </c>
      <c r="C63" s="100" t="s">
        <v>105</v>
      </c>
      <c r="D63" s="100"/>
      <c r="E63" s="101">
        <v>1</v>
      </c>
      <c r="F63" s="105"/>
      <c r="G63" s="71" t="s">
        <v>108</v>
      </c>
      <c r="H63" s="71" t="s">
        <v>70</v>
      </c>
      <c r="I63" s="71" t="s">
        <v>26</v>
      </c>
      <c r="J63" s="71">
        <v>42</v>
      </c>
    </row>
    <row r="64" spans="1:6" ht="16.5" thickBot="1">
      <c r="A64" s="217"/>
      <c r="B64" s="110"/>
      <c r="C64" s="218"/>
      <c r="D64" s="218"/>
      <c r="E64" s="219"/>
      <c r="F64" s="220"/>
    </row>
    <row r="65" spans="1:6" ht="16.5" thickBot="1">
      <c r="A65" s="735" t="s">
        <v>12</v>
      </c>
      <c r="B65" s="736"/>
      <c r="C65" s="736"/>
      <c r="D65" s="158"/>
      <c r="E65" s="106">
        <f>SUM(E57:E64)</f>
        <v>17</v>
      </c>
      <c r="F65" s="107"/>
    </row>
    <row r="67" spans="1:6" ht="16.5" thickBot="1">
      <c r="A67" s="151" t="s">
        <v>93</v>
      </c>
      <c r="B67" s="40"/>
      <c r="C67" s="1"/>
      <c r="D67" s="1"/>
      <c r="E67" s="1"/>
      <c r="F67" s="1"/>
    </row>
    <row r="68" spans="1:6" ht="15.75">
      <c r="A68" s="688" t="s">
        <v>0</v>
      </c>
      <c r="B68" s="689"/>
      <c r="C68" s="690" t="s">
        <v>1</v>
      </c>
      <c r="D68" s="162"/>
      <c r="E68" s="690" t="s">
        <v>2</v>
      </c>
      <c r="F68" s="692" t="s">
        <v>3</v>
      </c>
    </row>
    <row r="69" spans="1:6" ht="16.5" thickBot="1">
      <c r="A69" s="76" t="s">
        <v>4</v>
      </c>
      <c r="B69" s="77" t="s">
        <v>5</v>
      </c>
      <c r="C69" s="691"/>
      <c r="D69" s="163"/>
      <c r="E69" s="691"/>
      <c r="F69" s="693"/>
    </row>
    <row r="70" spans="1:10" ht="15.75">
      <c r="A70" s="222" t="s">
        <v>6</v>
      </c>
      <c r="B70" s="223">
        <v>202</v>
      </c>
      <c r="C70" s="224" t="s">
        <v>109</v>
      </c>
      <c r="D70" s="224"/>
      <c r="E70" s="3">
        <v>2</v>
      </c>
      <c r="F70" s="95"/>
      <c r="G70" s="71" t="s">
        <v>114</v>
      </c>
      <c r="H70" s="71" t="s">
        <v>115</v>
      </c>
      <c r="I70" s="71" t="s">
        <v>26</v>
      </c>
      <c r="J70" s="71">
        <v>8</v>
      </c>
    </row>
    <row r="71" spans="1:10" ht="15.75">
      <c r="A71" s="152" t="s">
        <v>9</v>
      </c>
      <c r="B71" s="41">
        <v>101</v>
      </c>
      <c r="C71" s="5" t="s">
        <v>10</v>
      </c>
      <c r="D71" s="5"/>
      <c r="E71" s="6">
        <v>2</v>
      </c>
      <c r="F71" s="7"/>
      <c r="G71" s="71" t="s">
        <v>114</v>
      </c>
      <c r="H71" s="71" t="s">
        <v>115</v>
      </c>
      <c r="I71" s="71" t="s">
        <v>26</v>
      </c>
      <c r="J71" s="71">
        <v>8</v>
      </c>
    </row>
    <row r="72" spans="1:10" ht="15.75">
      <c r="A72" s="152" t="s">
        <v>62</v>
      </c>
      <c r="B72" s="41">
        <v>102</v>
      </c>
      <c r="C72" s="8" t="s">
        <v>110</v>
      </c>
      <c r="D72" s="8"/>
      <c r="E72" s="6">
        <v>2</v>
      </c>
      <c r="F72" s="7"/>
      <c r="G72" s="71" t="s">
        <v>114</v>
      </c>
      <c r="H72" s="71" t="s">
        <v>115</v>
      </c>
      <c r="I72" s="71" t="s">
        <v>26</v>
      </c>
      <c r="J72" s="71">
        <v>8</v>
      </c>
    </row>
    <row r="73" spans="1:10" ht="15.75">
      <c r="A73" s="154" t="s">
        <v>22</v>
      </c>
      <c r="B73" s="42">
        <v>250</v>
      </c>
      <c r="C73" s="153" t="s">
        <v>111</v>
      </c>
      <c r="D73" s="153"/>
      <c r="E73" s="24">
        <v>3</v>
      </c>
      <c r="F73" s="21" t="s">
        <v>11</v>
      </c>
      <c r="G73" s="71" t="s">
        <v>114</v>
      </c>
      <c r="H73" s="71" t="s">
        <v>115</v>
      </c>
      <c r="I73" s="71" t="s">
        <v>26</v>
      </c>
      <c r="J73" s="71">
        <v>8</v>
      </c>
    </row>
    <row r="74" spans="1:10" ht="15.75">
      <c r="A74" s="152" t="s">
        <v>59</v>
      </c>
      <c r="B74" s="42">
        <v>100</v>
      </c>
      <c r="C74" s="5" t="s">
        <v>60</v>
      </c>
      <c r="D74" s="5"/>
      <c r="E74" s="6">
        <v>2</v>
      </c>
      <c r="F74" s="7"/>
      <c r="G74" s="71" t="s">
        <v>114</v>
      </c>
      <c r="H74" s="71" t="s">
        <v>115</v>
      </c>
      <c r="I74" s="71" t="s">
        <v>26</v>
      </c>
      <c r="J74" s="71">
        <v>8</v>
      </c>
    </row>
    <row r="75" spans="1:10" ht="15.75">
      <c r="A75" s="152" t="s">
        <v>14</v>
      </c>
      <c r="B75" s="42">
        <v>201</v>
      </c>
      <c r="C75" s="8" t="s">
        <v>103</v>
      </c>
      <c r="D75" s="8"/>
      <c r="E75" s="6">
        <v>2</v>
      </c>
      <c r="F75" s="7"/>
      <c r="G75" s="71" t="s">
        <v>114</v>
      </c>
      <c r="H75" s="71" t="s">
        <v>115</v>
      </c>
      <c r="I75" s="71" t="s">
        <v>26</v>
      </c>
      <c r="J75" s="71">
        <v>8</v>
      </c>
    </row>
    <row r="76" spans="1:10" ht="15.75">
      <c r="A76" s="152" t="s">
        <v>112</v>
      </c>
      <c r="B76" s="42">
        <v>251</v>
      </c>
      <c r="C76" s="153" t="s">
        <v>113</v>
      </c>
      <c r="D76" s="153"/>
      <c r="E76" s="6">
        <v>3</v>
      </c>
      <c r="F76" s="21"/>
      <c r="G76" s="71" t="s">
        <v>114</v>
      </c>
      <c r="H76" s="71" t="s">
        <v>115</v>
      </c>
      <c r="I76" s="71" t="s">
        <v>26</v>
      </c>
      <c r="J76" s="71">
        <v>8</v>
      </c>
    </row>
    <row r="77" spans="1:10" ht="15.75">
      <c r="A77" s="152" t="s">
        <v>18</v>
      </c>
      <c r="B77" s="42">
        <v>251</v>
      </c>
      <c r="C77" s="9" t="s">
        <v>19</v>
      </c>
      <c r="D77" s="9"/>
      <c r="E77" s="6">
        <v>2</v>
      </c>
      <c r="F77" s="21"/>
      <c r="G77" s="71" t="s">
        <v>114</v>
      </c>
      <c r="H77" s="71" t="s">
        <v>115</v>
      </c>
      <c r="I77" s="71" t="s">
        <v>26</v>
      </c>
      <c r="J77" s="71">
        <v>8</v>
      </c>
    </row>
    <row r="78" spans="1:6" ht="15.75">
      <c r="A78" s="225"/>
      <c r="B78" s="226"/>
      <c r="C78" s="8"/>
      <c r="D78" s="8"/>
      <c r="E78" s="5"/>
      <c r="F78" s="12"/>
    </row>
    <row r="79" spans="1:6" ht="16.5" thickBot="1">
      <c r="A79" s="155"/>
      <c r="B79" s="43"/>
      <c r="C79" s="13"/>
      <c r="D79" s="13"/>
      <c r="E79" s="14"/>
      <c r="F79" s="15"/>
    </row>
    <row r="80" spans="1:6" ht="16.5" thickBot="1">
      <c r="A80" s="686" t="s">
        <v>12</v>
      </c>
      <c r="B80" s="687"/>
      <c r="C80" s="687"/>
      <c r="D80" s="26"/>
      <c r="E80" s="16">
        <f>SUM(E70:E79)</f>
        <v>18</v>
      </c>
      <c r="F80" s="17"/>
    </row>
    <row r="82" spans="1:6" ht="16.5" thickBot="1">
      <c r="A82" s="151" t="s">
        <v>93</v>
      </c>
      <c r="B82" s="40"/>
      <c r="C82" s="1"/>
      <c r="D82" s="1"/>
      <c r="E82" s="1"/>
      <c r="F82" s="1"/>
    </row>
    <row r="83" spans="1:6" ht="15.75">
      <c r="A83" s="688" t="s">
        <v>0</v>
      </c>
      <c r="B83" s="689"/>
      <c r="C83" s="690" t="s">
        <v>1</v>
      </c>
      <c r="D83" s="162"/>
      <c r="E83" s="690" t="s">
        <v>2</v>
      </c>
      <c r="F83" s="692" t="s">
        <v>3</v>
      </c>
    </row>
    <row r="84" spans="1:6" ht="16.5" thickBot="1">
      <c r="A84" s="76" t="s">
        <v>4</v>
      </c>
      <c r="B84" s="77" t="s">
        <v>5</v>
      </c>
      <c r="C84" s="691"/>
      <c r="D84" s="163"/>
      <c r="E84" s="691"/>
      <c r="F84" s="693"/>
    </row>
    <row r="85" spans="1:10" ht="15.75">
      <c r="A85" s="222" t="s">
        <v>6</v>
      </c>
      <c r="B85" s="223">
        <v>202</v>
      </c>
      <c r="C85" s="224" t="s">
        <v>109</v>
      </c>
      <c r="D85" s="224"/>
      <c r="E85" s="3">
        <v>2</v>
      </c>
      <c r="F85" s="95"/>
      <c r="G85" s="71" t="s">
        <v>116</v>
      </c>
      <c r="H85" s="71" t="s">
        <v>117</v>
      </c>
      <c r="I85" s="71" t="s">
        <v>26</v>
      </c>
      <c r="J85" s="71">
        <v>13</v>
      </c>
    </row>
    <row r="86" spans="1:10" ht="15.75">
      <c r="A86" s="152" t="s">
        <v>9</v>
      </c>
      <c r="B86" s="41">
        <v>101</v>
      </c>
      <c r="C86" s="5" t="s">
        <v>10</v>
      </c>
      <c r="D86" s="5"/>
      <c r="E86" s="6">
        <v>2</v>
      </c>
      <c r="F86" s="7"/>
      <c r="G86" s="71" t="s">
        <v>116</v>
      </c>
      <c r="H86" s="71" t="s">
        <v>117</v>
      </c>
      <c r="I86" s="71" t="s">
        <v>26</v>
      </c>
      <c r="J86" s="71">
        <v>13</v>
      </c>
    </row>
    <row r="87" spans="1:10" ht="15.75">
      <c r="A87" s="152" t="s">
        <v>62</v>
      </c>
      <c r="B87" s="41">
        <v>102</v>
      </c>
      <c r="C87" s="8" t="s">
        <v>110</v>
      </c>
      <c r="D87" s="8"/>
      <c r="E87" s="6">
        <v>2</v>
      </c>
      <c r="F87" s="7"/>
      <c r="G87" s="71" t="s">
        <v>116</v>
      </c>
      <c r="H87" s="71" t="s">
        <v>117</v>
      </c>
      <c r="I87" s="71" t="s">
        <v>26</v>
      </c>
      <c r="J87" s="71">
        <v>13</v>
      </c>
    </row>
    <row r="88" spans="1:10" ht="15.75">
      <c r="A88" s="154" t="s">
        <v>22</v>
      </c>
      <c r="B88" s="42">
        <v>250</v>
      </c>
      <c r="C88" s="153" t="s">
        <v>111</v>
      </c>
      <c r="D88" s="153"/>
      <c r="E88" s="24">
        <v>3</v>
      </c>
      <c r="F88" s="21" t="s">
        <v>11</v>
      </c>
      <c r="G88" s="71" t="s">
        <v>116</v>
      </c>
      <c r="H88" s="71" t="s">
        <v>117</v>
      </c>
      <c r="I88" s="71" t="s">
        <v>26</v>
      </c>
      <c r="J88" s="71">
        <v>13</v>
      </c>
    </row>
    <row r="89" spans="1:10" ht="15.75">
      <c r="A89" s="152" t="s">
        <v>59</v>
      </c>
      <c r="B89" s="42">
        <v>100</v>
      </c>
      <c r="C89" s="5" t="s">
        <v>60</v>
      </c>
      <c r="D89" s="5"/>
      <c r="E89" s="6">
        <v>2</v>
      </c>
      <c r="F89" s="7"/>
      <c r="G89" s="71" t="s">
        <v>116</v>
      </c>
      <c r="H89" s="71" t="s">
        <v>117</v>
      </c>
      <c r="I89" s="71" t="s">
        <v>26</v>
      </c>
      <c r="J89" s="71">
        <v>13</v>
      </c>
    </row>
    <row r="90" spans="1:10" ht="15.75">
      <c r="A90" s="152" t="s">
        <v>14</v>
      </c>
      <c r="B90" s="42">
        <v>201</v>
      </c>
      <c r="C90" s="8" t="s">
        <v>103</v>
      </c>
      <c r="D90" s="8"/>
      <c r="E90" s="6">
        <v>2</v>
      </c>
      <c r="F90" s="7"/>
      <c r="G90" s="71" t="s">
        <v>116</v>
      </c>
      <c r="H90" s="71" t="s">
        <v>117</v>
      </c>
      <c r="I90" s="71" t="s">
        <v>26</v>
      </c>
      <c r="J90" s="71">
        <v>13</v>
      </c>
    </row>
    <row r="91" spans="1:10" ht="15.75">
      <c r="A91" s="152" t="s">
        <v>112</v>
      </c>
      <c r="B91" s="42">
        <v>251</v>
      </c>
      <c r="C91" s="153" t="s">
        <v>113</v>
      </c>
      <c r="D91" s="153"/>
      <c r="E91" s="6">
        <v>3</v>
      </c>
      <c r="F91" s="21"/>
      <c r="G91" s="71" t="s">
        <v>116</v>
      </c>
      <c r="H91" s="71" t="s">
        <v>117</v>
      </c>
      <c r="I91" s="71" t="s">
        <v>26</v>
      </c>
      <c r="J91" s="71">
        <v>13</v>
      </c>
    </row>
    <row r="92" spans="1:10" ht="15.75">
      <c r="A92" s="152" t="s">
        <v>18</v>
      </c>
      <c r="B92" s="42">
        <v>251</v>
      </c>
      <c r="C92" s="9" t="s">
        <v>19</v>
      </c>
      <c r="D92" s="9"/>
      <c r="E92" s="6">
        <v>2</v>
      </c>
      <c r="F92" s="21"/>
      <c r="G92" s="71" t="s">
        <v>116</v>
      </c>
      <c r="H92" s="71" t="s">
        <v>117</v>
      </c>
      <c r="I92" s="71" t="s">
        <v>26</v>
      </c>
      <c r="J92" s="71">
        <v>13</v>
      </c>
    </row>
    <row r="93" spans="1:6" ht="15.75">
      <c r="A93" s="225"/>
      <c r="B93" s="226"/>
      <c r="C93" s="8"/>
      <c r="D93" s="8"/>
      <c r="E93" s="5"/>
      <c r="F93" s="12"/>
    </row>
    <row r="94" spans="1:6" ht="16.5" thickBot="1">
      <c r="A94" s="155"/>
      <c r="B94" s="43"/>
      <c r="C94" s="13"/>
      <c r="D94" s="13"/>
      <c r="E94" s="14"/>
      <c r="F94" s="15"/>
    </row>
    <row r="95" spans="1:6" ht="16.5" thickBot="1">
      <c r="A95" s="686" t="s">
        <v>12</v>
      </c>
      <c r="B95" s="687"/>
      <c r="C95" s="687"/>
      <c r="D95" s="26"/>
      <c r="E95" s="16">
        <f>SUM(E85:E94)</f>
        <v>18</v>
      </c>
      <c r="F95" s="17"/>
    </row>
    <row r="97" spans="1:6" ht="16.5" thickBot="1">
      <c r="A97" s="74" t="s">
        <v>93</v>
      </c>
      <c r="B97" s="75"/>
      <c r="C97" s="1"/>
      <c r="D97" s="1"/>
      <c r="E97" s="1"/>
      <c r="F97" s="1"/>
    </row>
    <row r="98" spans="1:6" ht="15.75">
      <c r="A98" s="688" t="s">
        <v>0</v>
      </c>
      <c r="B98" s="689"/>
      <c r="C98" s="690" t="s">
        <v>1</v>
      </c>
      <c r="D98" s="162"/>
      <c r="E98" s="690" t="s">
        <v>2</v>
      </c>
      <c r="F98" s="692" t="s">
        <v>3</v>
      </c>
    </row>
    <row r="99" spans="1:6" ht="16.5" thickBot="1">
      <c r="A99" s="76" t="s">
        <v>4</v>
      </c>
      <c r="B99" s="77" t="s">
        <v>5</v>
      </c>
      <c r="C99" s="691"/>
      <c r="D99" s="163"/>
      <c r="E99" s="691"/>
      <c r="F99" s="693"/>
    </row>
    <row r="100" spans="1:10" ht="15.75">
      <c r="A100" s="78" t="s">
        <v>6</v>
      </c>
      <c r="B100" s="227">
        <v>202</v>
      </c>
      <c r="C100" s="2" t="s">
        <v>76</v>
      </c>
      <c r="D100" s="2"/>
      <c r="E100" s="3">
        <v>2</v>
      </c>
      <c r="F100" s="95"/>
      <c r="G100" s="71" t="s">
        <v>122</v>
      </c>
      <c r="H100" s="71" t="s">
        <v>20</v>
      </c>
      <c r="I100" s="71" t="s">
        <v>26</v>
      </c>
      <c r="J100" s="71">
        <v>33</v>
      </c>
    </row>
    <row r="101" spans="1:10" ht="15.75">
      <c r="A101" s="228" t="s">
        <v>59</v>
      </c>
      <c r="B101" s="229">
        <v>162</v>
      </c>
      <c r="C101" s="230" t="s">
        <v>118</v>
      </c>
      <c r="D101" s="231"/>
      <c r="E101" s="85">
        <v>3</v>
      </c>
      <c r="F101" s="86"/>
      <c r="G101" s="71" t="s">
        <v>122</v>
      </c>
      <c r="H101" s="71" t="s">
        <v>20</v>
      </c>
      <c r="I101" s="71" t="s">
        <v>26</v>
      </c>
      <c r="J101" s="71">
        <v>33</v>
      </c>
    </row>
    <row r="102" spans="1:10" ht="15.75">
      <c r="A102" s="79" t="s">
        <v>112</v>
      </c>
      <c r="B102" s="80">
        <v>251</v>
      </c>
      <c r="C102" s="5" t="s">
        <v>113</v>
      </c>
      <c r="D102" s="5"/>
      <c r="E102" s="6">
        <v>3</v>
      </c>
      <c r="F102" s="22"/>
      <c r="G102" s="71" t="s">
        <v>122</v>
      </c>
      <c r="H102" s="71" t="s">
        <v>20</v>
      </c>
      <c r="I102" s="71" t="s">
        <v>26</v>
      </c>
      <c r="J102" s="71">
        <v>33</v>
      </c>
    </row>
    <row r="103" spans="1:10" ht="15.75">
      <c r="A103" s="79" t="s">
        <v>17</v>
      </c>
      <c r="B103" s="84">
        <v>351</v>
      </c>
      <c r="C103" s="25" t="s">
        <v>119</v>
      </c>
      <c r="D103" s="69"/>
      <c r="E103" s="23">
        <v>3</v>
      </c>
      <c r="F103" s="21"/>
      <c r="G103" s="71" t="s">
        <v>122</v>
      </c>
      <c r="H103" s="71" t="s">
        <v>20</v>
      </c>
      <c r="I103" s="71" t="s">
        <v>26</v>
      </c>
      <c r="J103" s="71">
        <v>33</v>
      </c>
    </row>
    <row r="104" spans="1:10" ht="15.75">
      <c r="A104" s="82" t="s">
        <v>62</v>
      </c>
      <c r="B104" s="87">
        <v>102</v>
      </c>
      <c r="C104" s="11" t="s">
        <v>110</v>
      </c>
      <c r="D104" s="11"/>
      <c r="E104" s="6">
        <v>2</v>
      </c>
      <c r="F104" s="81"/>
      <c r="G104" s="71" t="s">
        <v>122</v>
      </c>
      <c r="H104" s="71" t="s">
        <v>20</v>
      </c>
      <c r="I104" s="71" t="s">
        <v>26</v>
      </c>
      <c r="J104" s="71">
        <v>33</v>
      </c>
    </row>
    <row r="105" spans="1:10" ht="15.75">
      <c r="A105" s="79" t="s">
        <v>120</v>
      </c>
      <c r="B105" s="80">
        <v>271</v>
      </c>
      <c r="C105" s="5" t="s">
        <v>121</v>
      </c>
      <c r="D105" s="5"/>
      <c r="E105" s="6">
        <v>2</v>
      </c>
      <c r="F105" s="7"/>
      <c r="G105" s="71" t="s">
        <v>122</v>
      </c>
      <c r="H105" s="71" t="s">
        <v>20</v>
      </c>
      <c r="I105" s="71" t="s">
        <v>26</v>
      </c>
      <c r="J105" s="71">
        <v>33</v>
      </c>
    </row>
    <row r="106" spans="1:10" ht="15.75">
      <c r="A106" s="82" t="s">
        <v>59</v>
      </c>
      <c r="B106" s="87">
        <v>100</v>
      </c>
      <c r="C106" s="35" t="s">
        <v>60</v>
      </c>
      <c r="D106" s="36"/>
      <c r="E106" s="20">
        <v>2</v>
      </c>
      <c r="F106" s="18"/>
      <c r="G106" s="71" t="s">
        <v>122</v>
      </c>
      <c r="H106" s="71" t="s">
        <v>20</v>
      </c>
      <c r="I106" s="71" t="s">
        <v>26</v>
      </c>
      <c r="J106" s="71">
        <v>33</v>
      </c>
    </row>
    <row r="107" spans="1:6" ht="15.75">
      <c r="A107" s="232"/>
      <c r="B107" s="233"/>
      <c r="C107" s="8"/>
      <c r="D107" s="8"/>
      <c r="E107" s="5"/>
      <c r="F107" s="12"/>
    </row>
    <row r="108" spans="1:6" ht="16.5" thickBot="1">
      <c r="A108" s="234"/>
      <c r="B108" s="235"/>
      <c r="C108" s="13"/>
      <c r="D108" s="13"/>
      <c r="E108" s="14"/>
      <c r="F108" s="15"/>
    </row>
    <row r="109" spans="1:6" ht="16.5" thickBot="1">
      <c r="A109" s="686" t="s">
        <v>12</v>
      </c>
      <c r="B109" s="687"/>
      <c r="C109" s="687"/>
      <c r="D109" s="26"/>
      <c r="E109" s="16">
        <f>SUM(E100:E108)</f>
        <v>17</v>
      </c>
      <c r="F109" s="17"/>
    </row>
    <row r="111" spans="1:6" ht="16.5" thickBot="1">
      <c r="A111" s="74" t="s">
        <v>93</v>
      </c>
      <c r="B111" s="75"/>
      <c r="C111" s="1"/>
      <c r="D111" s="1"/>
      <c r="E111" s="1"/>
      <c r="F111" s="1"/>
    </row>
    <row r="112" spans="1:6" ht="15.75">
      <c r="A112" s="688" t="s">
        <v>0</v>
      </c>
      <c r="B112" s="689"/>
      <c r="C112" s="690" t="s">
        <v>1</v>
      </c>
      <c r="D112" s="162"/>
      <c r="E112" s="690" t="s">
        <v>2</v>
      </c>
      <c r="F112" s="692" t="s">
        <v>3</v>
      </c>
    </row>
    <row r="113" spans="1:6" ht="16.5" thickBot="1">
      <c r="A113" s="76" t="s">
        <v>4</v>
      </c>
      <c r="B113" s="77" t="s">
        <v>5</v>
      </c>
      <c r="C113" s="691"/>
      <c r="D113" s="163"/>
      <c r="E113" s="691"/>
      <c r="F113" s="693"/>
    </row>
    <row r="114" spans="1:10" ht="15.75">
      <c r="A114" s="114" t="s">
        <v>6</v>
      </c>
      <c r="B114" s="236">
        <v>202</v>
      </c>
      <c r="C114" s="2" t="s">
        <v>76</v>
      </c>
      <c r="D114" s="2"/>
      <c r="E114" s="3">
        <v>2</v>
      </c>
      <c r="F114" s="95"/>
      <c r="G114" s="71" t="s">
        <v>123</v>
      </c>
      <c r="H114" s="71" t="s">
        <v>21</v>
      </c>
      <c r="I114" s="71" t="s">
        <v>26</v>
      </c>
      <c r="J114" s="71">
        <v>165</v>
      </c>
    </row>
    <row r="115" spans="1:10" ht="15.75">
      <c r="A115" s="228" t="s">
        <v>59</v>
      </c>
      <c r="B115" s="229">
        <v>162</v>
      </c>
      <c r="C115" s="230" t="s">
        <v>118</v>
      </c>
      <c r="D115" s="231"/>
      <c r="E115" s="85">
        <v>3</v>
      </c>
      <c r="F115" s="86"/>
      <c r="G115" s="71" t="s">
        <v>123</v>
      </c>
      <c r="H115" s="71" t="s">
        <v>21</v>
      </c>
      <c r="I115" s="71" t="s">
        <v>26</v>
      </c>
      <c r="J115" s="71">
        <v>165</v>
      </c>
    </row>
    <row r="116" spans="1:10" ht="15.75">
      <c r="A116" s="82" t="s">
        <v>62</v>
      </c>
      <c r="B116" s="87">
        <v>102</v>
      </c>
      <c r="C116" s="11" t="s">
        <v>110</v>
      </c>
      <c r="D116" s="11"/>
      <c r="E116" s="6">
        <v>2</v>
      </c>
      <c r="F116" s="81"/>
      <c r="G116" s="71" t="s">
        <v>123</v>
      </c>
      <c r="H116" s="71" t="s">
        <v>21</v>
      </c>
      <c r="I116" s="71" t="s">
        <v>26</v>
      </c>
      <c r="J116" s="71">
        <v>165</v>
      </c>
    </row>
    <row r="117" spans="1:10" ht="15.75">
      <c r="A117" s="82" t="s">
        <v>112</v>
      </c>
      <c r="B117" s="83">
        <v>251</v>
      </c>
      <c r="C117" s="11" t="s">
        <v>113</v>
      </c>
      <c r="D117" s="11"/>
      <c r="E117" s="6">
        <v>3</v>
      </c>
      <c r="F117" s="22"/>
      <c r="G117" s="71" t="s">
        <v>123</v>
      </c>
      <c r="H117" s="71" t="s">
        <v>21</v>
      </c>
      <c r="I117" s="71" t="s">
        <v>26</v>
      </c>
      <c r="J117" s="71">
        <v>165</v>
      </c>
    </row>
    <row r="118" spans="1:10" ht="15.75">
      <c r="A118" s="116" t="s">
        <v>120</v>
      </c>
      <c r="B118" s="96">
        <v>271</v>
      </c>
      <c r="C118" s="5" t="s">
        <v>121</v>
      </c>
      <c r="D118" s="5"/>
      <c r="E118" s="6">
        <v>2</v>
      </c>
      <c r="F118" s="7"/>
      <c r="G118" s="71" t="s">
        <v>123</v>
      </c>
      <c r="H118" s="71" t="s">
        <v>21</v>
      </c>
      <c r="I118" s="71" t="s">
        <v>26</v>
      </c>
      <c r="J118" s="71">
        <v>165</v>
      </c>
    </row>
    <row r="119" spans="1:10" ht="15.75">
      <c r="A119" s="116" t="s">
        <v>15</v>
      </c>
      <c r="B119" s="96">
        <v>303</v>
      </c>
      <c r="C119" s="8" t="s">
        <v>16</v>
      </c>
      <c r="D119" s="8"/>
      <c r="E119" s="6">
        <v>3</v>
      </c>
      <c r="F119" s="12"/>
      <c r="G119" s="71" t="s">
        <v>123</v>
      </c>
      <c r="H119" s="71" t="s">
        <v>21</v>
      </c>
      <c r="I119" s="71" t="s">
        <v>26</v>
      </c>
      <c r="J119" s="71">
        <v>165</v>
      </c>
    </row>
    <row r="120" spans="1:10" ht="15.75">
      <c r="A120" s="82" t="s">
        <v>59</v>
      </c>
      <c r="B120" s="87">
        <v>100</v>
      </c>
      <c r="C120" s="35" t="s">
        <v>60</v>
      </c>
      <c r="D120" s="36"/>
      <c r="E120" s="20">
        <v>2</v>
      </c>
      <c r="F120" s="18"/>
      <c r="G120" s="71" t="s">
        <v>123</v>
      </c>
      <c r="H120" s="71" t="s">
        <v>21</v>
      </c>
      <c r="I120" s="71" t="s">
        <v>26</v>
      </c>
      <c r="J120" s="71">
        <v>165</v>
      </c>
    </row>
    <row r="121" spans="1:6" ht="16.5" thickBot="1">
      <c r="A121" s="234"/>
      <c r="B121" s="235"/>
      <c r="C121" s="13"/>
      <c r="D121" s="13"/>
      <c r="E121" s="14"/>
      <c r="F121" s="15"/>
    </row>
    <row r="122" spans="1:6" ht="16.5" thickBot="1">
      <c r="A122" s="686" t="s">
        <v>12</v>
      </c>
      <c r="B122" s="687"/>
      <c r="C122" s="687"/>
      <c r="D122" s="26"/>
      <c r="E122" s="16">
        <f>SUM(E114:E121)</f>
        <v>17</v>
      </c>
      <c r="F122" s="17"/>
    </row>
    <row r="124" spans="1:6" ht="16.5" thickBot="1">
      <c r="A124" s="74" t="s">
        <v>93</v>
      </c>
      <c r="B124" s="75"/>
      <c r="C124" s="1"/>
      <c r="D124" s="1"/>
      <c r="E124" s="1"/>
      <c r="F124" s="1"/>
    </row>
    <row r="125" spans="1:6" ht="15.75">
      <c r="A125" s="688" t="s">
        <v>0</v>
      </c>
      <c r="B125" s="689"/>
      <c r="C125" s="690" t="s">
        <v>1</v>
      </c>
      <c r="D125" s="162"/>
      <c r="E125" s="690" t="s">
        <v>2</v>
      </c>
      <c r="F125" s="692" t="s">
        <v>3</v>
      </c>
    </row>
    <row r="126" spans="1:6" ht="16.5" thickBot="1">
      <c r="A126" s="76" t="s">
        <v>4</v>
      </c>
      <c r="B126" s="77" t="s">
        <v>5</v>
      </c>
      <c r="C126" s="691"/>
      <c r="D126" s="163"/>
      <c r="E126" s="691"/>
      <c r="F126" s="693"/>
    </row>
    <row r="127" spans="1:10" ht="15.75">
      <c r="A127" s="114" t="s">
        <v>124</v>
      </c>
      <c r="B127" s="236">
        <v>1</v>
      </c>
      <c r="C127" s="237" t="s">
        <v>131</v>
      </c>
      <c r="D127" s="237"/>
      <c r="E127" s="190">
        <v>3</v>
      </c>
      <c r="F127" s="95"/>
      <c r="G127" s="71" t="s">
        <v>138</v>
      </c>
      <c r="H127" s="71" t="s">
        <v>75</v>
      </c>
      <c r="I127" s="71" t="s">
        <v>26</v>
      </c>
      <c r="J127" s="71">
        <v>17</v>
      </c>
    </row>
    <row r="128" spans="1:10" ht="15.75">
      <c r="A128" s="116" t="s">
        <v>125</v>
      </c>
      <c r="B128" s="96">
        <v>2</v>
      </c>
      <c r="C128" s="9" t="s">
        <v>132</v>
      </c>
      <c r="D128" s="70"/>
      <c r="E128" s="115">
        <v>3</v>
      </c>
      <c r="F128" s="86"/>
      <c r="G128" s="71" t="s">
        <v>138</v>
      </c>
      <c r="H128" s="71" t="s">
        <v>75</v>
      </c>
      <c r="I128" s="71" t="s">
        <v>26</v>
      </c>
      <c r="J128" s="71">
        <v>17</v>
      </c>
    </row>
    <row r="129" spans="1:10" ht="15.75">
      <c r="A129" s="116" t="s">
        <v>126</v>
      </c>
      <c r="B129" s="115">
        <v>3</v>
      </c>
      <c r="C129" s="9" t="s">
        <v>133</v>
      </c>
      <c r="D129" s="9"/>
      <c r="E129" s="93">
        <v>3</v>
      </c>
      <c r="F129" s="81"/>
      <c r="G129" s="71" t="s">
        <v>138</v>
      </c>
      <c r="H129" s="71" t="s">
        <v>75</v>
      </c>
      <c r="I129" s="71" t="s">
        <v>26</v>
      </c>
      <c r="J129" s="71">
        <v>17</v>
      </c>
    </row>
    <row r="130" spans="1:10" ht="15.75">
      <c r="A130" s="116" t="s">
        <v>127</v>
      </c>
      <c r="B130" s="96">
        <v>4</v>
      </c>
      <c r="C130" s="9" t="s">
        <v>134</v>
      </c>
      <c r="D130" s="9"/>
      <c r="E130" s="93">
        <v>3</v>
      </c>
      <c r="F130" s="22"/>
      <c r="G130" s="71" t="s">
        <v>138</v>
      </c>
      <c r="H130" s="71" t="s">
        <v>75</v>
      </c>
      <c r="I130" s="71" t="s">
        <v>26</v>
      </c>
      <c r="J130" s="71">
        <v>17</v>
      </c>
    </row>
    <row r="131" spans="1:10" ht="15.75">
      <c r="A131" s="116" t="s">
        <v>128</v>
      </c>
      <c r="B131" s="96">
        <v>5</v>
      </c>
      <c r="C131" s="9" t="s">
        <v>135</v>
      </c>
      <c r="D131" s="9"/>
      <c r="E131" s="93">
        <v>2</v>
      </c>
      <c r="F131" s="7"/>
      <c r="G131" s="71" t="s">
        <v>138</v>
      </c>
      <c r="H131" s="71" t="s">
        <v>75</v>
      </c>
      <c r="I131" s="71" t="s">
        <v>26</v>
      </c>
      <c r="J131" s="71">
        <v>17</v>
      </c>
    </row>
    <row r="132" spans="1:10" ht="15.75">
      <c r="A132" s="116" t="s">
        <v>129</v>
      </c>
      <c r="B132" s="96">
        <v>6</v>
      </c>
      <c r="C132" s="9" t="s">
        <v>136</v>
      </c>
      <c r="D132" s="9"/>
      <c r="E132" s="93">
        <v>2</v>
      </c>
      <c r="F132" s="12"/>
      <c r="G132" s="71" t="s">
        <v>138</v>
      </c>
      <c r="H132" s="71" t="s">
        <v>75</v>
      </c>
      <c r="I132" s="71" t="s">
        <v>26</v>
      </c>
      <c r="J132" s="71">
        <v>17</v>
      </c>
    </row>
    <row r="133" spans="1:10" ht="15.75">
      <c r="A133" s="116" t="s">
        <v>130</v>
      </c>
      <c r="B133" s="115">
        <v>7</v>
      </c>
      <c r="C133" s="9" t="s">
        <v>137</v>
      </c>
      <c r="D133" s="238"/>
      <c r="E133" s="96">
        <v>2</v>
      </c>
      <c r="F133" s="18"/>
      <c r="G133" s="71" t="s">
        <v>138</v>
      </c>
      <c r="H133" s="71" t="s">
        <v>75</v>
      </c>
      <c r="I133" s="71" t="s">
        <v>26</v>
      </c>
      <c r="J133" s="71">
        <v>17</v>
      </c>
    </row>
    <row r="134" spans="1:6" ht="16.5" thickBot="1">
      <c r="A134" s="234"/>
      <c r="B134" s="235"/>
      <c r="C134" s="13"/>
      <c r="D134" s="13"/>
      <c r="E134" s="14"/>
      <c r="F134" s="15"/>
    </row>
    <row r="135" spans="1:6" ht="16.5" thickBot="1">
      <c r="A135" s="686" t="s">
        <v>12</v>
      </c>
      <c r="B135" s="687"/>
      <c r="C135" s="687"/>
      <c r="D135" s="26"/>
      <c r="E135" s="16">
        <f>SUM(E127:E134)</f>
        <v>18</v>
      </c>
      <c r="F135" s="17"/>
    </row>
    <row r="137" spans="1:6" ht="16.5" thickBot="1">
      <c r="A137" s="111" t="s">
        <v>93</v>
      </c>
      <c r="B137" s="27"/>
      <c r="C137" s="28"/>
      <c r="D137" s="28"/>
      <c r="E137" s="28"/>
      <c r="F137" s="28"/>
    </row>
    <row r="138" spans="1:6" ht="15.75">
      <c r="A138" s="682" t="s">
        <v>0</v>
      </c>
      <c r="B138" s="683"/>
      <c r="C138" s="721" t="s">
        <v>1</v>
      </c>
      <c r="D138" s="166"/>
      <c r="E138" s="721" t="s">
        <v>2</v>
      </c>
      <c r="F138" s="723" t="s">
        <v>3</v>
      </c>
    </row>
    <row r="139" spans="1:6" ht="16.5" thickBot="1">
      <c r="A139" s="112" t="s">
        <v>4</v>
      </c>
      <c r="B139" s="113" t="s">
        <v>5</v>
      </c>
      <c r="C139" s="722"/>
      <c r="D139" s="167"/>
      <c r="E139" s="722"/>
      <c r="F139" s="724"/>
    </row>
    <row r="140" spans="1:10" ht="15.75">
      <c r="A140" s="72" t="s">
        <v>6</v>
      </c>
      <c r="B140" s="239">
        <v>202</v>
      </c>
      <c r="C140" s="29" t="s">
        <v>109</v>
      </c>
      <c r="D140" s="29"/>
      <c r="E140" s="240">
        <v>2</v>
      </c>
      <c r="F140" s="241"/>
      <c r="G140" s="71" t="s">
        <v>139</v>
      </c>
      <c r="H140" s="71" t="s">
        <v>140</v>
      </c>
      <c r="I140" s="71" t="s">
        <v>26</v>
      </c>
      <c r="J140" s="71">
        <v>45</v>
      </c>
    </row>
    <row r="141" spans="1:10" ht="15.75">
      <c r="A141" s="73" t="s">
        <v>9</v>
      </c>
      <c r="B141" s="38">
        <v>101</v>
      </c>
      <c r="C141" s="31" t="s">
        <v>10</v>
      </c>
      <c r="D141" s="31"/>
      <c r="E141" s="30">
        <v>2</v>
      </c>
      <c r="F141" s="32"/>
      <c r="G141" s="71" t="s">
        <v>139</v>
      </c>
      <c r="H141" s="71" t="s">
        <v>140</v>
      </c>
      <c r="I141" s="71" t="s">
        <v>26</v>
      </c>
      <c r="J141" s="71">
        <v>45</v>
      </c>
    </row>
    <row r="142" spans="1:10" ht="15.75">
      <c r="A142" s="73" t="s">
        <v>59</v>
      </c>
      <c r="B142" s="38">
        <v>100</v>
      </c>
      <c r="C142" s="31" t="s">
        <v>60</v>
      </c>
      <c r="D142" s="31"/>
      <c r="E142" s="30">
        <v>2</v>
      </c>
      <c r="F142" s="242"/>
      <c r="G142" s="71" t="s">
        <v>139</v>
      </c>
      <c r="H142" s="71" t="s">
        <v>140</v>
      </c>
      <c r="I142" s="71" t="s">
        <v>26</v>
      </c>
      <c r="J142" s="71">
        <v>45</v>
      </c>
    </row>
    <row r="143" spans="1:10" ht="15.75">
      <c r="A143" s="73" t="s">
        <v>59</v>
      </c>
      <c r="B143" s="243">
        <v>162</v>
      </c>
      <c r="C143" s="31" t="s">
        <v>74</v>
      </c>
      <c r="D143" s="244"/>
      <c r="E143" s="245">
        <v>3</v>
      </c>
      <c r="F143" s="246"/>
      <c r="G143" s="71" t="s">
        <v>139</v>
      </c>
      <c r="H143" s="71" t="s">
        <v>140</v>
      </c>
      <c r="I143" s="71" t="s">
        <v>26</v>
      </c>
      <c r="J143" s="71">
        <v>45</v>
      </c>
    </row>
    <row r="144" spans="1:10" ht="15.75">
      <c r="A144" s="73" t="s">
        <v>120</v>
      </c>
      <c r="B144" s="38">
        <v>271</v>
      </c>
      <c r="C144" s="31" t="s">
        <v>121</v>
      </c>
      <c r="D144" s="31"/>
      <c r="E144" s="30">
        <v>2</v>
      </c>
      <c r="F144" s="242"/>
      <c r="G144" s="71" t="s">
        <v>139</v>
      </c>
      <c r="H144" s="71" t="s">
        <v>140</v>
      </c>
      <c r="I144" s="71" t="s">
        <v>26</v>
      </c>
      <c r="J144" s="71">
        <v>45</v>
      </c>
    </row>
    <row r="145" spans="1:10" ht="15.75">
      <c r="A145" s="73" t="s">
        <v>62</v>
      </c>
      <c r="B145" s="38">
        <v>102</v>
      </c>
      <c r="C145" s="31" t="s">
        <v>110</v>
      </c>
      <c r="D145" s="31"/>
      <c r="E145" s="30">
        <v>2</v>
      </c>
      <c r="F145" s="242"/>
      <c r="G145" s="71" t="s">
        <v>139</v>
      </c>
      <c r="H145" s="71" t="s">
        <v>140</v>
      </c>
      <c r="I145" s="71" t="s">
        <v>26</v>
      </c>
      <c r="J145" s="71">
        <v>45</v>
      </c>
    </row>
    <row r="146" spans="1:10" ht="15.75">
      <c r="A146" s="73" t="s">
        <v>112</v>
      </c>
      <c r="B146" s="38">
        <v>251</v>
      </c>
      <c r="C146" s="31" t="s">
        <v>113</v>
      </c>
      <c r="D146" s="31"/>
      <c r="E146" s="30">
        <v>3</v>
      </c>
      <c r="F146" s="32"/>
      <c r="G146" s="71" t="s">
        <v>139</v>
      </c>
      <c r="H146" s="71" t="s">
        <v>140</v>
      </c>
      <c r="I146" s="71" t="s">
        <v>26</v>
      </c>
      <c r="J146" s="71">
        <v>45</v>
      </c>
    </row>
    <row r="147" spans="1:10" ht="15.75">
      <c r="A147" s="73" t="s">
        <v>18</v>
      </c>
      <c r="B147" s="38">
        <v>251</v>
      </c>
      <c r="C147" s="31" t="s">
        <v>19</v>
      </c>
      <c r="D147" s="31"/>
      <c r="E147" s="30">
        <v>2</v>
      </c>
      <c r="F147" s="32"/>
      <c r="G147" s="71" t="s">
        <v>139</v>
      </c>
      <c r="H147" s="71" t="s">
        <v>140</v>
      </c>
      <c r="I147" s="71" t="s">
        <v>26</v>
      </c>
      <c r="J147" s="71">
        <v>45</v>
      </c>
    </row>
    <row r="148" spans="1:6" ht="15.75">
      <c r="A148" s="247"/>
      <c r="B148" s="248"/>
      <c r="C148" s="31"/>
      <c r="D148" s="31"/>
      <c r="E148" s="31"/>
      <c r="F148" s="249"/>
    </row>
    <row r="149" spans="1:6" ht="16.5" thickBot="1">
      <c r="A149" s="250"/>
      <c r="B149" s="251"/>
      <c r="C149" s="252"/>
      <c r="D149" s="252"/>
      <c r="E149" s="252"/>
      <c r="F149" s="253"/>
    </row>
    <row r="150" spans="1:6" ht="16.5" thickBot="1">
      <c r="A150" s="725" t="s">
        <v>12</v>
      </c>
      <c r="B150" s="726"/>
      <c r="C150" s="726"/>
      <c r="D150" s="159"/>
      <c r="E150" s="33">
        <f>SUM(E140:E149)</f>
        <v>18</v>
      </c>
      <c r="F150" s="34"/>
    </row>
    <row r="152" spans="1:6" ht="16.5" thickBot="1">
      <c r="A152" s="117" t="s">
        <v>93</v>
      </c>
      <c r="B152" s="118"/>
      <c r="C152" s="119"/>
      <c r="D152" s="119"/>
      <c r="E152" s="119"/>
      <c r="F152" s="119"/>
    </row>
    <row r="153" spans="1:6" ht="15.75">
      <c r="A153" s="727" t="s">
        <v>0</v>
      </c>
      <c r="B153" s="728"/>
      <c r="C153" s="729" t="s">
        <v>1</v>
      </c>
      <c r="D153" s="164"/>
      <c r="E153" s="729" t="s">
        <v>2</v>
      </c>
      <c r="F153" s="731" t="s">
        <v>3</v>
      </c>
    </row>
    <row r="154" spans="1:6" ht="16.5" thickBot="1">
      <c r="A154" s="98" t="s">
        <v>4</v>
      </c>
      <c r="B154" s="99" t="s">
        <v>5</v>
      </c>
      <c r="C154" s="730"/>
      <c r="D154" s="165"/>
      <c r="E154" s="730"/>
      <c r="F154" s="732"/>
    </row>
    <row r="155" spans="1:10" ht="15.75">
      <c r="A155" s="254" t="s">
        <v>6</v>
      </c>
      <c r="B155" s="255">
        <v>202</v>
      </c>
      <c r="C155" s="205" t="s">
        <v>109</v>
      </c>
      <c r="D155" s="205"/>
      <c r="E155" s="206">
        <v>2</v>
      </c>
      <c r="F155" s="207"/>
      <c r="G155" s="71" t="s">
        <v>141</v>
      </c>
      <c r="H155" s="71" t="s">
        <v>142</v>
      </c>
      <c r="I155" s="71" t="s">
        <v>26</v>
      </c>
      <c r="J155" s="71">
        <v>44</v>
      </c>
    </row>
    <row r="156" spans="1:10" ht="15.75">
      <c r="A156" s="256" t="s">
        <v>9</v>
      </c>
      <c r="B156" s="257">
        <v>102</v>
      </c>
      <c r="C156" s="100" t="s">
        <v>64</v>
      </c>
      <c r="D156" s="100"/>
      <c r="E156" s="101">
        <v>2</v>
      </c>
      <c r="F156" s="105"/>
      <c r="G156" s="71" t="s">
        <v>141</v>
      </c>
      <c r="H156" s="71" t="s">
        <v>142</v>
      </c>
      <c r="I156" s="71" t="s">
        <v>26</v>
      </c>
      <c r="J156" s="71">
        <v>44</v>
      </c>
    </row>
    <row r="157" spans="1:10" ht="15.75">
      <c r="A157" s="256" t="s">
        <v>62</v>
      </c>
      <c r="B157" s="257">
        <v>102</v>
      </c>
      <c r="C157" s="100" t="s">
        <v>110</v>
      </c>
      <c r="D157" s="100"/>
      <c r="E157" s="101">
        <v>2</v>
      </c>
      <c r="F157" s="105"/>
      <c r="G157" s="71" t="s">
        <v>141</v>
      </c>
      <c r="H157" s="71" t="s">
        <v>142</v>
      </c>
      <c r="I157" s="71" t="s">
        <v>26</v>
      </c>
      <c r="J157" s="71">
        <v>44</v>
      </c>
    </row>
    <row r="158" spans="1:10" ht="15.75">
      <c r="A158" s="256" t="s">
        <v>59</v>
      </c>
      <c r="B158" s="257">
        <v>100</v>
      </c>
      <c r="C158" s="100" t="s">
        <v>60</v>
      </c>
      <c r="D158" s="100"/>
      <c r="E158" s="101">
        <v>2</v>
      </c>
      <c r="F158" s="105"/>
      <c r="G158" s="71" t="s">
        <v>141</v>
      </c>
      <c r="H158" s="71" t="s">
        <v>142</v>
      </c>
      <c r="I158" s="71" t="s">
        <v>26</v>
      </c>
      <c r="J158" s="71">
        <v>44</v>
      </c>
    </row>
    <row r="159" spans="1:10" ht="15.75">
      <c r="A159" s="184" t="s">
        <v>59</v>
      </c>
      <c r="B159" s="185">
        <v>162</v>
      </c>
      <c r="C159" s="100" t="s">
        <v>74</v>
      </c>
      <c r="D159" s="108"/>
      <c r="E159" s="258">
        <v>3</v>
      </c>
      <c r="F159" s="259"/>
      <c r="G159" s="71" t="s">
        <v>141</v>
      </c>
      <c r="H159" s="71" t="s">
        <v>142</v>
      </c>
      <c r="I159" s="71" t="s">
        <v>26</v>
      </c>
      <c r="J159" s="71">
        <v>44</v>
      </c>
    </row>
    <row r="160" spans="1:10" ht="15.75">
      <c r="A160" s="256" t="s">
        <v>112</v>
      </c>
      <c r="B160" s="257">
        <v>251</v>
      </c>
      <c r="C160" s="100" t="s">
        <v>113</v>
      </c>
      <c r="D160" s="100"/>
      <c r="E160" s="101">
        <v>3</v>
      </c>
      <c r="F160" s="128"/>
      <c r="G160" s="71" t="s">
        <v>141</v>
      </c>
      <c r="H160" s="71" t="s">
        <v>142</v>
      </c>
      <c r="I160" s="71" t="s">
        <v>26</v>
      </c>
      <c r="J160" s="71">
        <v>44</v>
      </c>
    </row>
    <row r="161" spans="1:10" ht="15.75">
      <c r="A161" s="256" t="s">
        <v>18</v>
      </c>
      <c r="B161" s="257">
        <v>251</v>
      </c>
      <c r="C161" s="100" t="s">
        <v>19</v>
      </c>
      <c r="D161" s="100"/>
      <c r="E161" s="101">
        <v>2</v>
      </c>
      <c r="F161" s="128"/>
      <c r="G161" s="71" t="s">
        <v>141</v>
      </c>
      <c r="H161" s="71" t="s">
        <v>142</v>
      </c>
      <c r="I161" s="71" t="s">
        <v>26</v>
      </c>
      <c r="J161" s="71">
        <v>44</v>
      </c>
    </row>
    <row r="162" spans="1:10" ht="15.75">
      <c r="A162" s="256" t="s">
        <v>120</v>
      </c>
      <c r="B162" s="257">
        <v>271</v>
      </c>
      <c r="C162" s="100" t="s">
        <v>121</v>
      </c>
      <c r="D162" s="100"/>
      <c r="E162" s="101">
        <v>2</v>
      </c>
      <c r="F162" s="105"/>
      <c r="G162" s="71" t="s">
        <v>141</v>
      </c>
      <c r="H162" s="71" t="s">
        <v>142</v>
      </c>
      <c r="I162" s="71" t="s">
        <v>26</v>
      </c>
      <c r="J162" s="71">
        <v>44</v>
      </c>
    </row>
    <row r="163" spans="1:6" ht="15.75">
      <c r="A163" s="260"/>
      <c r="B163" s="261"/>
      <c r="C163" s="100"/>
      <c r="D163" s="100"/>
      <c r="E163" s="100"/>
      <c r="F163" s="262"/>
    </row>
    <row r="164" spans="1:6" ht="16.5" thickBot="1">
      <c r="A164" s="263"/>
      <c r="B164" s="264"/>
      <c r="C164" s="265"/>
      <c r="D164" s="265"/>
      <c r="E164" s="265"/>
      <c r="F164" s="266"/>
    </row>
    <row r="165" spans="1:6" ht="16.5" thickBot="1">
      <c r="A165" s="678" t="s">
        <v>12</v>
      </c>
      <c r="B165" s="679"/>
      <c r="C165" s="679"/>
      <c r="D165" s="267"/>
      <c r="E165" s="106">
        <f>SUM(E155:E164)</f>
        <v>18</v>
      </c>
      <c r="F165" s="107"/>
    </row>
    <row r="167" spans="1:6" ht="16.5" thickBot="1">
      <c r="A167" s="133" t="s">
        <v>93</v>
      </c>
      <c r="B167" s="134"/>
      <c r="C167" s="134"/>
      <c r="D167" s="134"/>
      <c r="E167" s="134"/>
      <c r="F167" s="134"/>
    </row>
    <row r="168" spans="1:6" ht="15.75">
      <c r="A168" s="694" t="s">
        <v>0</v>
      </c>
      <c r="B168" s="695"/>
      <c r="C168" s="696" t="s">
        <v>1</v>
      </c>
      <c r="D168" s="160"/>
      <c r="E168" s="696" t="s">
        <v>2</v>
      </c>
      <c r="F168" s="676" t="s">
        <v>3</v>
      </c>
    </row>
    <row r="169" spans="1:6" ht="16.5" thickBot="1">
      <c r="A169" s="135" t="s">
        <v>4</v>
      </c>
      <c r="B169" s="136" t="s">
        <v>5</v>
      </c>
      <c r="C169" s="675"/>
      <c r="D169" s="161"/>
      <c r="E169" s="675"/>
      <c r="F169" s="677"/>
    </row>
    <row r="170" spans="1:10" ht="15.75">
      <c r="A170" s="268" t="s">
        <v>6</v>
      </c>
      <c r="B170" s="269">
        <v>202</v>
      </c>
      <c r="C170" s="270" t="s">
        <v>109</v>
      </c>
      <c r="D170" s="270"/>
      <c r="E170" s="271">
        <v>2</v>
      </c>
      <c r="F170" s="272"/>
      <c r="G170" s="71" t="s">
        <v>143</v>
      </c>
      <c r="H170" s="71" t="s">
        <v>73</v>
      </c>
      <c r="I170" s="71" t="s">
        <v>26</v>
      </c>
      <c r="J170" s="71">
        <v>33</v>
      </c>
    </row>
    <row r="171" spans="1:10" ht="15.75">
      <c r="A171" s="139" t="s">
        <v>9</v>
      </c>
      <c r="B171" s="140">
        <v>101</v>
      </c>
      <c r="C171" s="137" t="s">
        <v>10</v>
      </c>
      <c r="D171" s="137"/>
      <c r="E171" s="138">
        <v>2</v>
      </c>
      <c r="F171" s="141"/>
      <c r="G171" s="71" t="s">
        <v>143</v>
      </c>
      <c r="H171" s="71" t="s">
        <v>73</v>
      </c>
      <c r="I171" s="71" t="s">
        <v>26</v>
      </c>
      <c r="J171" s="71">
        <v>33</v>
      </c>
    </row>
    <row r="172" spans="1:10" ht="15.75">
      <c r="A172" s="139" t="s">
        <v>59</v>
      </c>
      <c r="B172" s="140">
        <v>100</v>
      </c>
      <c r="C172" s="137" t="s">
        <v>60</v>
      </c>
      <c r="D172" s="137"/>
      <c r="E172" s="138">
        <v>2</v>
      </c>
      <c r="F172" s="273"/>
      <c r="G172" s="71" t="s">
        <v>143</v>
      </c>
      <c r="H172" s="71" t="s">
        <v>73</v>
      </c>
      <c r="I172" s="71" t="s">
        <v>26</v>
      </c>
      <c r="J172" s="71">
        <v>33</v>
      </c>
    </row>
    <row r="173" spans="1:10" ht="15.75">
      <c r="A173" s="139" t="s">
        <v>59</v>
      </c>
      <c r="B173" s="274">
        <v>162</v>
      </c>
      <c r="C173" s="137" t="s">
        <v>74</v>
      </c>
      <c r="D173" s="275"/>
      <c r="E173" s="276">
        <v>3</v>
      </c>
      <c r="F173" s="277"/>
      <c r="G173" s="71" t="s">
        <v>143</v>
      </c>
      <c r="H173" s="71" t="s">
        <v>73</v>
      </c>
      <c r="I173" s="71" t="s">
        <v>26</v>
      </c>
      <c r="J173" s="71">
        <v>33</v>
      </c>
    </row>
    <row r="174" spans="1:10" ht="15.75">
      <c r="A174" s="139" t="s">
        <v>120</v>
      </c>
      <c r="B174" s="140">
        <v>271</v>
      </c>
      <c r="C174" s="137" t="s">
        <v>121</v>
      </c>
      <c r="D174" s="137"/>
      <c r="E174" s="138">
        <v>2</v>
      </c>
      <c r="F174" s="273"/>
      <c r="G174" s="71" t="s">
        <v>143</v>
      </c>
      <c r="H174" s="71" t="s">
        <v>73</v>
      </c>
      <c r="I174" s="71" t="s">
        <v>26</v>
      </c>
      <c r="J174" s="71">
        <v>33</v>
      </c>
    </row>
    <row r="175" spans="1:10" ht="15.75">
      <c r="A175" s="139" t="s">
        <v>62</v>
      </c>
      <c r="B175" s="140">
        <v>102</v>
      </c>
      <c r="C175" s="142" t="s">
        <v>110</v>
      </c>
      <c r="D175" s="142"/>
      <c r="E175" s="138">
        <v>2</v>
      </c>
      <c r="F175" s="273"/>
      <c r="G175" s="71" t="s">
        <v>143</v>
      </c>
      <c r="H175" s="71" t="s">
        <v>73</v>
      </c>
      <c r="I175" s="71" t="s">
        <v>26</v>
      </c>
      <c r="J175" s="71">
        <v>33</v>
      </c>
    </row>
    <row r="176" spans="1:10" ht="15.75">
      <c r="A176" s="139" t="s">
        <v>18</v>
      </c>
      <c r="B176" s="140">
        <v>251</v>
      </c>
      <c r="C176" s="278" t="s">
        <v>19</v>
      </c>
      <c r="D176" s="278"/>
      <c r="E176" s="138">
        <v>2</v>
      </c>
      <c r="F176" s="141"/>
      <c r="G176" s="71" t="s">
        <v>143</v>
      </c>
      <c r="H176" s="71" t="s">
        <v>73</v>
      </c>
      <c r="I176" s="71" t="s">
        <v>26</v>
      </c>
      <c r="J176" s="71">
        <v>33</v>
      </c>
    </row>
    <row r="177" spans="1:10" ht="15.75">
      <c r="A177" s="139" t="s">
        <v>112</v>
      </c>
      <c r="B177" s="140">
        <v>251</v>
      </c>
      <c r="C177" s="137" t="s">
        <v>113</v>
      </c>
      <c r="D177" s="137"/>
      <c r="E177" s="138">
        <v>3</v>
      </c>
      <c r="F177" s="279"/>
      <c r="G177" s="71" t="s">
        <v>143</v>
      </c>
      <c r="H177" s="71" t="s">
        <v>73</v>
      </c>
      <c r="I177" s="71" t="s">
        <v>26</v>
      </c>
      <c r="J177" s="71">
        <v>33</v>
      </c>
    </row>
    <row r="178" spans="1:6" ht="15.75">
      <c r="A178" s="280"/>
      <c r="B178" s="281"/>
      <c r="C178" s="142"/>
      <c r="D178" s="142"/>
      <c r="E178" s="137"/>
      <c r="F178" s="282"/>
    </row>
    <row r="179" spans="1:6" ht="16.5" thickBot="1">
      <c r="A179" s="143"/>
      <c r="B179" s="144"/>
      <c r="C179" s="145"/>
      <c r="D179" s="145"/>
      <c r="E179" s="146"/>
      <c r="F179" s="147"/>
    </row>
    <row r="180" spans="1:6" ht="16.5" thickBot="1">
      <c r="A180" s="680" t="s">
        <v>12</v>
      </c>
      <c r="B180" s="681"/>
      <c r="C180" s="681"/>
      <c r="D180" s="148"/>
      <c r="E180" s="149">
        <f>SUM(E170:E179)</f>
        <v>18</v>
      </c>
      <c r="F180" s="150"/>
    </row>
    <row r="182" spans="1:6" ht="16.5" thickBot="1">
      <c r="A182" s="133" t="s">
        <v>93</v>
      </c>
      <c r="B182" s="134"/>
      <c r="C182" s="134"/>
      <c r="D182" s="134"/>
      <c r="E182" s="134"/>
      <c r="F182" s="134"/>
    </row>
    <row r="183" spans="1:6" ht="15.75">
      <c r="A183" s="694" t="s">
        <v>0</v>
      </c>
      <c r="B183" s="695"/>
      <c r="C183" s="696" t="s">
        <v>1</v>
      </c>
      <c r="D183" s="160"/>
      <c r="E183" s="696" t="s">
        <v>2</v>
      </c>
      <c r="F183" s="676" t="s">
        <v>3</v>
      </c>
    </row>
    <row r="184" spans="1:6" ht="16.5" thickBot="1">
      <c r="A184" s="135" t="s">
        <v>4</v>
      </c>
      <c r="B184" s="136" t="s">
        <v>5</v>
      </c>
      <c r="C184" s="675"/>
      <c r="D184" s="161"/>
      <c r="E184" s="675"/>
      <c r="F184" s="677"/>
    </row>
    <row r="185" spans="1:10" ht="15.75">
      <c r="A185" s="114" t="s">
        <v>153</v>
      </c>
      <c r="B185" s="236" t="s">
        <v>154</v>
      </c>
      <c r="C185" s="237" t="s">
        <v>131</v>
      </c>
      <c r="D185" s="237"/>
      <c r="E185" s="190">
        <v>3</v>
      </c>
      <c r="F185" s="95"/>
      <c r="G185" s="71" t="s">
        <v>144</v>
      </c>
      <c r="H185" s="71" t="s">
        <v>145</v>
      </c>
      <c r="I185" s="71" t="s">
        <v>26</v>
      </c>
      <c r="J185" s="71">
        <v>5</v>
      </c>
    </row>
    <row r="186" spans="1:10" ht="15.75">
      <c r="A186" s="116" t="s">
        <v>125</v>
      </c>
      <c r="B186" s="96" t="s">
        <v>155</v>
      </c>
      <c r="C186" s="9" t="s">
        <v>132</v>
      </c>
      <c r="D186" s="70"/>
      <c r="E186" s="115">
        <v>3</v>
      </c>
      <c r="F186" s="86"/>
      <c r="G186" s="71" t="s">
        <v>144</v>
      </c>
      <c r="H186" s="71" t="s">
        <v>145</v>
      </c>
      <c r="I186" s="71" t="s">
        <v>26</v>
      </c>
      <c r="J186" s="71">
        <v>5</v>
      </c>
    </row>
    <row r="187" spans="1:10" ht="15.75">
      <c r="A187" s="116" t="s">
        <v>126</v>
      </c>
      <c r="B187" s="96" t="s">
        <v>156</v>
      </c>
      <c r="C187" s="9" t="s">
        <v>133</v>
      </c>
      <c r="D187" s="9"/>
      <c r="E187" s="93">
        <v>3</v>
      </c>
      <c r="F187" s="81"/>
      <c r="G187" s="71" t="s">
        <v>144</v>
      </c>
      <c r="H187" s="71" t="s">
        <v>145</v>
      </c>
      <c r="I187" s="71" t="s">
        <v>26</v>
      </c>
      <c r="J187" s="71">
        <v>5</v>
      </c>
    </row>
    <row r="188" spans="1:10" ht="15.75">
      <c r="A188" s="116" t="s">
        <v>127</v>
      </c>
      <c r="B188" s="96" t="s">
        <v>157</v>
      </c>
      <c r="C188" s="9" t="s">
        <v>134</v>
      </c>
      <c r="D188" s="9"/>
      <c r="E188" s="93">
        <v>3</v>
      </c>
      <c r="F188" s="22"/>
      <c r="G188" s="71" t="s">
        <v>144</v>
      </c>
      <c r="H188" s="71" t="s">
        <v>145</v>
      </c>
      <c r="I188" s="71" t="s">
        <v>26</v>
      </c>
      <c r="J188" s="71">
        <v>5</v>
      </c>
    </row>
    <row r="189" spans="1:10" ht="15.75">
      <c r="A189" s="116" t="s">
        <v>128</v>
      </c>
      <c r="B189" s="96" t="s">
        <v>158</v>
      </c>
      <c r="C189" s="9" t="s">
        <v>135</v>
      </c>
      <c r="D189" s="9"/>
      <c r="E189" s="93">
        <v>2</v>
      </c>
      <c r="F189" s="7"/>
      <c r="G189" s="71" t="s">
        <v>144</v>
      </c>
      <c r="H189" s="71" t="s">
        <v>145</v>
      </c>
      <c r="I189" s="71" t="s">
        <v>26</v>
      </c>
      <c r="J189" s="71">
        <v>5</v>
      </c>
    </row>
    <row r="190" spans="1:10" ht="15.75">
      <c r="A190" s="116" t="s">
        <v>129</v>
      </c>
      <c r="B190" s="96" t="s">
        <v>159</v>
      </c>
      <c r="C190" s="9" t="s">
        <v>136</v>
      </c>
      <c r="D190" s="9"/>
      <c r="E190" s="93">
        <v>2</v>
      </c>
      <c r="F190" s="12"/>
      <c r="G190" s="71" t="s">
        <v>144</v>
      </c>
      <c r="H190" s="71" t="s">
        <v>145</v>
      </c>
      <c r="I190" s="71" t="s">
        <v>26</v>
      </c>
      <c r="J190" s="71">
        <v>5</v>
      </c>
    </row>
    <row r="191" spans="1:10" ht="15.75">
      <c r="A191" s="116" t="s">
        <v>130</v>
      </c>
      <c r="B191" s="96" t="s">
        <v>160</v>
      </c>
      <c r="C191" s="9" t="s">
        <v>137</v>
      </c>
      <c r="D191" s="238"/>
      <c r="E191" s="96">
        <v>2</v>
      </c>
      <c r="F191" s="18"/>
      <c r="G191" s="71" t="s">
        <v>144</v>
      </c>
      <c r="H191" s="71" t="s">
        <v>145</v>
      </c>
      <c r="I191" s="71" t="s">
        <v>26</v>
      </c>
      <c r="J191" s="71">
        <v>5</v>
      </c>
    </row>
    <row r="192" spans="1:6" ht="16.5" thickBot="1">
      <c r="A192" s="234"/>
      <c r="B192" s="235"/>
      <c r="C192" s="13"/>
      <c r="D192" s="13"/>
      <c r="E192" s="14"/>
      <c r="F192" s="15"/>
    </row>
    <row r="193" spans="1:6" ht="16.5" thickBot="1">
      <c r="A193" s="686" t="s">
        <v>12</v>
      </c>
      <c r="B193" s="687"/>
      <c r="C193" s="687"/>
      <c r="D193" s="26"/>
      <c r="E193" s="16">
        <f>SUM(E185:E192)</f>
        <v>18</v>
      </c>
      <c r="F193" s="17"/>
    </row>
    <row r="195" spans="1:6" ht="16.5" thickBot="1">
      <c r="A195" s="74" t="s">
        <v>93</v>
      </c>
      <c r="B195" s="75"/>
      <c r="C195" s="1"/>
      <c r="D195" s="1"/>
      <c r="E195" s="1"/>
      <c r="F195" s="1"/>
    </row>
    <row r="196" spans="1:6" ht="15.75">
      <c r="A196" s="688" t="s">
        <v>0</v>
      </c>
      <c r="B196" s="689"/>
      <c r="C196" s="690" t="s">
        <v>1</v>
      </c>
      <c r="D196" s="162"/>
      <c r="E196" s="690" t="s">
        <v>2</v>
      </c>
      <c r="F196" s="692" t="s">
        <v>3</v>
      </c>
    </row>
    <row r="197" spans="1:6" ht="16.5" thickBot="1">
      <c r="A197" s="76" t="s">
        <v>4</v>
      </c>
      <c r="B197" s="77" t="s">
        <v>5</v>
      </c>
      <c r="C197" s="691"/>
      <c r="D197" s="163"/>
      <c r="E197" s="691"/>
      <c r="F197" s="693"/>
    </row>
    <row r="198" spans="1:10" ht="15.75">
      <c r="A198" s="78" t="s">
        <v>6</v>
      </c>
      <c r="B198" s="227">
        <v>201</v>
      </c>
      <c r="C198" s="2" t="s">
        <v>35</v>
      </c>
      <c r="D198" s="2"/>
      <c r="E198" s="3">
        <v>2</v>
      </c>
      <c r="F198" s="4"/>
      <c r="G198" s="71" t="s">
        <v>149</v>
      </c>
      <c r="H198" s="71" t="s">
        <v>150</v>
      </c>
      <c r="I198" s="71" t="s">
        <v>26</v>
      </c>
      <c r="J198" s="71">
        <v>16</v>
      </c>
    </row>
    <row r="199" spans="1:10" ht="15.75">
      <c r="A199" s="79" t="s">
        <v>9</v>
      </c>
      <c r="B199" s="80">
        <v>102</v>
      </c>
      <c r="C199" s="5" t="s">
        <v>64</v>
      </c>
      <c r="D199" s="5"/>
      <c r="E199" s="6">
        <v>2</v>
      </c>
      <c r="F199" s="7"/>
      <c r="G199" s="71" t="s">
        <v>149</v>
      </c>
      <c r="H199" s="71" t="s">
        <v>150</v>
      </c>
      <c r="I199" s="71" t="s">
        <v>26</v>
      </c>
      <c r="J199" s="71">
        <v>16</v>
      </c>
    </row>
    <row r="200" spans="1:10" ht="15.75">
      <c r="A200" s="79" t="s">
        <v>62</v>
      </c>
      <c r="B200" s="80">
        <v>203</v>
      </c>
      <c r="C200" s="5" t="s">
        <v>63</v>
      </c>
      <c r="D200" s="5"/>
      <c r="E200" s="6">
        <v>3</v>
      </c>
      <c r="F200" s="7"/>
      <c r="G200" s="71" t="s">
        <v>149</v>
      </c>
      <c r="H200" s="71" t="s">
        <v>150</v>
      </c>
      <c r="I200" s="71" t="s">
        <v>26</v>
      </c>
      <c r="J200" s="71">
        <v>16</v>
      </c>
    </row>
    <row r="201" spans="1:10" ht="15.75">
      <c r="A201" s="79" t="s">
        <v>65</v>
      </c>
      <c r="B201" s="80">
        <v>102</v>
      </c>
      <c r="C201" s="5" t="s">
        <v>66</v>
      </c>
      <c r="D201" s="5"/>
      <c r="E201" s="6">
        <v>4</v>
      </c>
      <c r="F201" s="7" t="s">
        <v>8</v>
      </c>
      <c r="G201" s="71" t="s">
        <v>149</v>
      </c>
      <c r="H201" s="71" t="s">
        <v>150</v>
      </c>
      <c r="I201" s="71" t="s">
        <v>26</v>
      </c>
      <c r="J201" s="71">
        <v>16</v>
      </c>
    </row>
    <row r="202" spans="1:10" ht="15.75">
      <c r="A202" s="79" t="s">
        <v>7</v>
      </c>
      <c r="B202" s="80">
        <v>212</v>
      </c>
      <c r="C202" s="5" t="s">
        <v>146</v>
      </c>
      <c r="D202" s="5"/>
      <c r="E202" s="6">
        <v>2</v>
      </c>
      <c r="F202" s="7"/>
      <c r="G202" s="71" t="s">
        <v>149</v>
      </c>
      <c r="H202" s="71" t="s">
        <v>150</v>
      </c>
      <c r="I202" s="71" t="s">
        <v>26</v>
      </c>
      <c r="J202" s="71">
        <v>16</v>
      </c>
    </row>
    <row r="203" spans="1:10" ht="15.75">
      <c r="A203" s="79" t="s">
        <v>147</v>
      </c>
      <c r="B203" s="80">
        <v>291</v>
      </c>
      <c r="C203" s="5" t="s">
        <v>148</v>
      </c>
      <c r="D203" s="5"/>
      <c r="E203" s="6">
        <v>3</v>
      </c>
      <c r="F203" s="7" t="s">
        <v>11</v>
      </c>
      <c r="G203" s="71" t="s">
        <v>149</v>
      </c>
      <c r="H203" s="71" t="s">
        <v>150</v>
      </c>
      <c r="I203" s="71" t="s">
        <v>26</v>
      </c>
      <c r="J203" s="71">
        <v>16</v>
      </c>
    </row>
    <row r="204" spans="1:10" ht="15.75">
      <c r="A204" s="82" t="s">
        <v>14</v>
      </c>
      <c r="B204" s="87">
        <v>201</v>
      </c>
      <c r="C204" s="11" t="s">
        <v>103</v>
      </c>
      <c r="D204" s="11"/>
      <c r="E204" s="6">
        <v>2</v>
      </c>
      <c r="F204" s="7"/>
      <c r="G204" s="71" t="s">
        <v>149</v>
      </c>
      <c r="H204" s="71" t="s">
        <v>150</v>
      </c>
      <c r="I204" s="71" t="s">
        <v>26</v>
      </c>
      <c r="J204" s="71">
        <v>16</v>
      </c>
    </row>
    <row r="205" spans="1:6" ht="15.75">
      <c r="A205" s="82"/>
      <c r="B205" s="87"/>
      <c r="C205" s="11"/>
      <c r="D205" s="11"/>
      <c r="E205" s="6"/>
      <c r="F205" s="7"/>
    </row>
    <row r="206" spans="1:6" ht="15.75">
      <c r="A206" s="232"/>
      <c r="B206" s="233"/>
      <c r="C206" s="8"/>
      <c r="D206" s="8"/>
      <c r="E206" s="5"/>
      <c r="F206" s="12"/>
    </row>
    <row r="207" spans="1:6" ht="16.5" thickBot="1">
      <c r="A207" s="234"/>
      <c r="B207" s="235"/>
      <c r="C207" s="13"/>
      <c r="D207" s="13"/>
      <c r="E207" s="14"/>
      <c r="F207" s="15"/>
    </row>
    <row r="208" spans="1:6" ht="16.5" thickBot="1">
      <c r="A208" s="686" t="s">
        <v>12</v>
      </c>
      <c r="B208" s="687"/>
      <c r="C208" s="687"/>
      <c r="D208" s="26"/>
      <c r="E208" s="16">
        <f>SUM(E198:E207)</f>
        <v>18</v>
      </c>
      <c r="F208" s="17"/>
    </row>
    <row r="210" spans="1:6" ht="16.5" thickBot="1">
      <c r="A210" s="74" t="s">
        <v>93</v>
      </c>
      <c r="B210" s="75"/>
      <c r="C210" s="1"/>
      <c r="D210" s="1"/>
      <c r="E210" s="1"/>
      <c r="F210" s="1"/>
    </row>
    <row r="211" spans="1:6" ht="15.75">
      <c r="A211" s="688" t="s">
        <v>0</v>
      </c>
      <c r="B211" s="689"/>
      <c r="C211" s="690" t="s">
        <v>1</v>
      </c>
      <c r="D211" s="162"/>
      <c r="E211" s="690" t="s">
        <v>2</v>
      </c>
      <c r="F211" s="692" t="s">
        <v>3</v>
      </c>
    </row>
    <row r="212" spans="1:6" ht="16.5" thickBot="1">
      <c r="A212" s="76" t="s">
        <v>4</v>
      </c>
      <c r="B212" s="77" t="s">
        <v>5</v>
      </c>
      <c r="C212" s="691"/>
      <c r="D212" s="163"/>
      <c r="E212" s="691"/>
      <c r="F212" s="693"/>
    </row>
    <row r="213" spans="1:10" ht="15.75">
      <c r="A213" s="78" t="s">
        <v>6</v>
      </c>
      <c r="B213" s="227">
        <v>201</v>
      </c>
      <c r="C213" s="2" t="s">
        <v>35</v>
      </c>
      <c r="D213" s="2"/>
      <c r="E213" s="284">
        <v>2</v>
      </c>
      <c r="F213" s="4"/>
      <c r="G213" s="71" t="s">
        <v>151</v>
      </c>
      <c r="H213" s="71" t="s">
        <v>152</v>
      </c>
      <c r="I213" s="71" t="s">
        <v>26</v>
      </c>
      <c r="J213" s="71">
        <v>15</v>
      </c>
    </row>
    <row r="214" spans="1:10" ht="15.75">
      <c r="A214" s="79" t="s">
        <v>9</v>
      </c>
      <c r="B214" s="80">
        <v>102</v>
      </c>
      <c r="C214" s="5" t="s">
        <v>64</v>
      </c>
      <c r="D214" s="5"/>
      <c r="E214" s="6">
        <v>2</v>
      </c>
      <c r="F214" s="7"/>
      <c r="G214" s="71" t="s">
        <v>151</v>
      </c>
      <c r="H214" s="71" t="s">
        <v>152</v>
      </c>
      <c r="I214" s="71" t="s">
        <v>26</v>
      </c>
      <c r="J214" s="71">
        <v>15</v>
      </c>
    </row>
    <row r="215" spans="1:10" ht="15.75">
      <c r="A215" s="79" t="s">
        <v>62</v>
      </c>
      <c r="B215" s="80">
        <v>203</v>
      </c>
      <c r="C215" s="5" t="s">
        <v>63</v>
      </c>
      <c r="D215" s="5"/>
      <c r="E215" s="6">
        <v>3</v>
      </c>
      <c r="F215" s="7"/>
      <c r="G215" s="71" t="s">
        <v>151</v>
      </c>
      <c r="H215" s="71" t="s">
        <v>152</v>
      </c>
      <c r="I215" s="71" t="s">
        <v>26</v>
      </c>
      <c r="J215" s="71">
        <v>15</v>
      </c>
    </row>
    <row r="216" spans="1:10" ht="15.75">
      <c r="A216" s="79" t="s">
        <v>65</v>
      </c>
      <c r="B216" s="80">
        <v>102</v>
      </c>
      <c r="C216" s="5" t="s">
        <v>66</v>
      </c>
      <c r="D216" s="5"/>
      <c r="E216" s="6">
        <v>4</v>
      </c>
      <c r="F216" s="7" t="s">
        <v>8</v>
      </c>
      <c r="G216" s="71" t="s">
        <v>151</v>
      </c>
      <c r="H216" s="71" t="s">
        <v>152</v>
      </c>
      <c r="I216" s="71" t="s">
        <v>26</v>
      </c>
      <c r="J216" s="71">
        <v>15</v>
      </c>
    </row>
    <row r="217" spans="1:10" ht="15.75">
      <c r="A217" s="82" t="s">
        <v>14</v>
      </c>
      <c r="B217" s="87">
        <v>201</v>
      </c>
      <c r="C217" s="11" t="s">
        <v>103</v>
      </c>
      <c r="D217" s="11"/>
      <c r="E217" s="6">
        <v>2</v>
      </c>
      <c r="F217" s="7"/>
      <c r="G217" s="71" t="s">
        <v>151</v>
      </c>
      <c r="H217" s="71" t="s">
        <v>152</v>
      </c>
      <c r="I217" s="71" t="s">
        <v>26</v>
      </c>
      <c r="J217" s="71">
        <v>15</v>
      </c>
    </row>
    <row r="218" spans="1:10" ht="15.75">
      <c r="A218" s="82" t="s">
        <v>7</v>
      </c>
      <c r="B218" s="83">
        <v>212</v>
      </c>
      <c r="C218" s="11" t="s">
        <v>146</v>
      </c>
      <c r="D218" s="11"/>
      <c r="E218" s="6">
        <v>2</v>
      </c>
      <c r="F218" s="7"/>
      <c r="G218" s="71" t="s">
        <v>151</v>
      </c>
      <c r="H218" s="71" t="s">
        <v>152</v>
      </c>
      <c r="I218" s="71" t="s">
        <v>26</v>
      </c>
      <c r="J218" s="71">
        <v>15</v>
      </c>
    </row>
    <row r="219" spans="1:10" ht="15.75">
      <c r="A219" s="82" t="s">
        <v>147</v>
      </c>
      <c r="B219" s="83">
        <v>291</v>
      </c>
      <c r="C219" s="11" t="s">
        <v>148</v>
      </c>
      <c r="D219" s="11"/>
      <c r="E219" s="6">
        <v>3</v>
      </c>
      <c r="F219" s="7" t="s">
        <v>11</v>
      </c>
      <c r="G219" s="71" t="s">
        <v>151</v>
      </c>
      <c r="H219" s="71" t="s">
        <v>152</v>
      </c>
      <c r="I219" s="71" t="s">
        <v>26</v>
      </c>
      <c r="J219" s="71">
        <v>15</v>
      </c>
    </row>
    <row r="220" spans="1:6" ht="15.75">
      <c r="A220" s="82"/>
      <c r="B220" s="83"/>
      <c r="C220" s="11"/>
      <c r="D220" s="11"/>
      <c r="E220" s="6"/>
      <c r="F220" s="7"/>
    </row>
    <row r="221" spans="1:6" ht="15.75">
      <c r="A221" s="116"/>
      <c r="B221" s="96"/>
      <c r="C221" s="8"/>
      <c r="D221" s="8"/>
      <c r="E221" s="6"/>
      <c r="F221" s="7"/>
    </row>
    <row r="222" spans="1:6" ht="16.5" thickBot="1">
      <c r="A222" s="234"/>
      <c r="B222" s="235"/>
      <c r="C222" s="13"/>
      <c r="D222" s="13"/>
      <c r="E222" s="14"/>
      <c r="F222" s="15"/>
    </row>
    <row r="223" spans="1:6" ht="16.5" thickBot="1">
      <c r="A223" s="686" t="s">
        <v>12</v>
      </c>
      <c r="B223" s="687"/>
      <c r="C223" s="687"/>
      <c r="D223" s="26"/>
      <c r="E223" s="16">
        <f>SUM(E213:E222)</f>
        <v>18</v>
      </c>
      <c r="F223" s="17"/>
    </row>
  </sheetData>
  <sheetProtection/>
  <mergeCells count="80">
    <mergeCell ref="F125:F126"/>
    <mergeCell ref="A135:C135"/>
    <mergeCell ref="A122:C122"/>
    <mergeCell ref="A125:B125"/>
    <mergeCell ref="C125:C126"/>
    <mergeCell ref="E125:E126"/>
    <mergeCell ref="F98:F99"/>
    <mergeCell ref="A109:C109"/>
    <mergeCell ref="A112:B112"/>
    <mergeCell ref="C112:C113"/>
    <mergeCell ref="E112:E113"/>
    <mergeCell ref="F112:F113"/>
    <mergeCell ref="A95:C95"/>
    <mergeCell ref="A98:B98"/>
    <mergeCell ref="C98:C99"/>
    <mergeCell ref="E98:E99"/>
    <mergeCell ref="F68:F69"/>
    <mergeCell ref="A80:C80"/>
    <mergeCell ref="A83:B83"/>
    <mergeCell ref="C83:C84"/>
    <mergeCell ref="E83:E84"/>
    <mergeCell ref="F83:F84"/>
    <mergeCell ref="A65:C65"/>
    <mergeCell ref="A68:B68"/>
    <mergeCell ref="C68:C69"/>
    <mergeCell ref="E68:E69"/>
    <mergeCell ref="A55:B55"/>
    <mergeCell ref="C55:C56"/>
    <mergeCell ref="E55:E56"/>
    <mergeCell ref="F55:F56"/>
    <mergeCell ref="C41:C42"/>
    <mergeCell ref="E41:E42"/>
    <mergeCell ref="F41:F42"/>
    <mergeCell ref="A52:C52"/>
    <mergeCell ref="A3:F3"/>
    <mergeCell ref="F4:F5"/>
    <mergeCell ref="A15:F15"/>
    <mergeCell ref="A16:B16"/>
    <mergeCell ref="C16:C17"/>
    <mergeCell ref="E16:E17"/>
    <mergeCell ref="F16:F17"/>
    <mergeCell ref="F153:F154"/>
    <mergeCell ref="A4:B4"/>
    <mergeCell ref="C4:C5"/>
    <mergeCell ref="E4:E5"/>
    <mergeCell ref="A28:B28"/>
    <mergeCell ref="C28:C29"/>
    <mergeCell ref="E28:E29"/>
    <mergeCell ref="F28:F29"/>
    <mergeCell ref="A38:C38"/>
    <mergeCell ref="A41:B41"/>
    <mergeCell ref="A150:C150"/>
    <mergeCell ref="A153:B153"/>
    <mergeCell ref="C153:C154"/>
    <mergeCell ref="E153:E154"/>
    <mergeCell ref="A138:B138"/>
    <mergeCell ref="C138:C139"/>
    <mergeCell ref="E138:E139"/>
    <mergeCell ref="F138:F139"/>
    <mergeCell ref="F196:F197"/>
    <mergeCell ref="A165:C165"/>
    <mergeCell ref="A168:B168"/>
    <mergeCell ref="C168:C169"/>
    <mergeCell ref="E168:E169"/>
    <mergeCell ref="F168:F169"/>
    <mergeCell ref="A180:C180"/>
    <mergeCell ref="F211:F212"/>
    <mergeCell ref="A223:C223"/>
    <mergeCell ref="A183:B183"/>
    <mergeCell ref="C183:C184"/>
    <mergeCell ref="E183:E184"/>
    <mergeCell ref="F183:F184"/>
    <mergeCell ref="A193:C193"/>
    <mergeCell ref="A196:B196"/>
    <mergeCell ref="C196:C197"/>
    <mergeCell ref="E196:E197"/>
    <mergeCell ref="A208:C208"/>
    <mergeCell ref="A211:B211"/>
    <mergeCell ref="C211:C212"/>
    <mergeCell ref="E211:E212"/>
  </mergeCells>
  <printOptions/>
  <pageMargins left="0.7" right="0.7" top="0.75" bottom="0.75" header="0.3" footer="0.3"/>
  <pageSetup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97"/>
  <sheetViews>
    <sheetView zoomScalePageLayoutView="0" workbookViewId="0" topLeftCell="A1">
      <pane ySplit="3" topLeftCell="BM37" activePane="bottomLeft" state="frozen"/>
      <selection pane="topLeft" activeCell="A1" sqref="A1"/>
      <selection pane="bottomLeft" activeCell="A50" sqref="A50:IV50"/>
    </sheetView>
  </sheetViews>
  <sheetFormatPr defaultColWidth="9.140625" defaultRowHeight="15"/>
  <cols>
    <col min="1" max="1" width="5.7109375" style="346" customWidth="1"/>
    <col min="2" max="2" width="5.8515625" style="346" customWidth="1"/>
    <col min="3" max="3" width="34.00390625" style="348" customWidth="1"/>
    <col min="4" max="4" width="4.00390625" style="348" bestFit="1" customWidth="1"/>
    <col min="5" max="5" width="12.00390625" style="37" customWidth="1"/>
    <col min="6" max="6" width="28.8515625" style="37" hidden="1" customWidth="1"/>
    <col min="7" max="7" width="9.140625" style="37" customWidth="1"/>
    <col min="8" max="8" width="4.421875" style="37" bestFit="1" customWidth="1"/>
    <col min="9" max="9" width="9.57421875" style="349" bestFit="1" customWidth="1"/>
    <col min="10" max="10" width="5.28125" style="349" customWidth="1"/>
    <col min="11" max="11" width="9.140625" style="348" customWidth="1"/>
    <col min="12" max="12" width="6.00390625" style="348" customWidth="1"/>
    <col min="13" max="13" width="17.8515625" style="348" bestFit="1" customWidth="1"/>
    <col min="14" max="14" width="8.140625" style="348" bestFit="1" customWidth="1"/>
    <col min="15" max="15" width="6.421875" style="348" customWidth="1"/>
    <col min="16" max="16" width="5.57421875" style="348" bestFit="1" customWidth="1"/>
    <col min="17" max="17" width="8.140625" style="348" bestFit="1" customWidth="1"/>
    <col min="18" max="18" width="6.421875" style="348" customWidth="1"/>
    <col min="19" max="19" width="14.8515625" style="348" bestFit="1" customWidth="1"/>
    <col min="20" max="20" width="8.140625" style="348" bestFit="1" customWidth="1"/>
    <col min="21" max="21" width="6.421875" style="348" customWidth="1"/>
    <col min="22" max="16384" width="9.140625" style="348" customWidth="1"/>
  </cols>
  <sheetData>
    <row r="1" ht="22.5">
      <c r="C1" s="347" t="s">
        <v>254</v>
      </c>
    </row>
    <row r="3" spans="1:21" s="350" customFormat="1" ht="15.75">
      <c r="A3" s="338" t="s">
        <v>27</v>
      </c>
      <c r="B3" s="338" t="s">
        <v>28</v>
      </c>
      <c r="C3" s="339" t="s">
        <v>29</v>
      </c>
      <c r="D3" s="339" t="s">
        <v>30</v>
      </c>
      <c r="E3" s="340" t="s">
        <v>31</v>
      </c>
      <c r="F3" s="341" t="s">
        <v>32</v>
      </c>
      <c r="G3" s="341" t="s">
        <v>33</v>
      </c>
      <c r="H3" s="342" t="s">
        <v>168</v>
      </c>
      <c r="I3" s="343" t="s">
        <v>34</v>
      </c>
      <c r="J3" s="344" t="s">
        <v>163</v>
      </c>
      <c r="K3" s="345" t="s">
        <v>43</v>
      </c>
      <c r="L3" s="345" t="s">
        <v>164</v>
      </c>
      <c r="M3" s="345" t="s">
        <v>165</v>
      </c>
      <c r="N3" s="345" t="s">
        <v>166</v>
      </c>
      <c r="O3" s="345" t="s">
        <v>167</v>
      </c>
      <c r="P3" s="345" t="s">
        <v>163</v>
      </c>
      <c r="Q3" s="345" t="s">
        <v>43</v>
      </c>
      <c r="R3" s="345" t="s">
        <v>164</v>
      </c>
      <c r="S3" s="345" t="s">
        <v>165</v>
      </c>
      <c r="T3" s="345" t="s">
        <v>166</v>
      </c>
      <c r="U3" s="345" t="s">
        <v>167</v>
      </c>
    </row>
    <row r="4" spans="1:33" s="354" customFormat="1" ht="15.75">
      <c r="A4" s="351" t="s">
        <v>14</v>
      </c>
      <c r="B4" s="351">
        <v>201</v>
      </c>
      <c r="C4" s="352" t="s">
        <v>103</v>
      </c>
      <c r="D4" s="351">
        <v>2</v>
      </c>
      <c r="E4" s="335" t="s">
        <v>106</v>
      </c>
      <c r="F4" s="335" t="s">
        <v>25</v>
      </c>
      <c r="G4" s="335" t="s">
        <v>26</v>
      </c>
      <c r="H4" s="335">
        <v>21</v>
      </c>
      <c r="I4" s="742">
        <f>SUM(H4:H9)</f>
        <v>115</v>
      </c>
      <c r="J4" s="742">
        <v>5</v>
      </c>
      <c r="K4" s="742" t="s">
        <v>169</v>
      </c>
      <c r="L4" s="742">
        <v>208</v>
      </c>
      <c r="M4" s="742" t="s">
        <v>174</v>
      </c>
      <c r="N4" s="742" t="s">
        <v>175</v>
      </c>
      <c r="O4" s="742"/>
      <c r="P4" s="742"/>
      <c r="Q4" s="742"/>
      <c r="R4" s="742"/>
      <c r="S4" s="742"/>
      <c r="T4" s="742"/>
      <c r="U4" s="742"/>
      <c r="AG4" s="354">
        <v>26</v>
      </c>
    </row>
    <row r="5" spans="1:33" s="354" customFormat="1" ht="15.75">
      <c r="A5" s="351" t="s">
        <v>14</v>
      </c>
      <c r="B5" s="351">
        <v>201</v>
      </c>
      <c r="C5" s="352" t="s">
        <v>103</v>
      </c>
      <c r="D5" s="351">
        <v>2</v>
      </c>
      <c r="E5" s="335" t="s">
        <v>108</v>
      </c>
      <c r="F5" s="335" t="s">
        <v>70</v>
      </c>
      <c r="G5" s="335" t="s">
        <v>26</v>
      </c>
      <c r="H5" s="335">
        <v>42</v>
      </c>
      <c r="I5" s="742"/>
      <c r="J5" s="742">
        <v>5</v>
      </c>
      <c r="K5" s="742" t="s">
        <v>169</v>
      </c>
      <c r="L5" s="742">
        <v>310</v>
      </c>
      <c r="M5" s="742" t="s">
        <v>170</v>
      </c>
      <c r="N5" s="742" t="s">
        <v>175</v>
      </c>
      <c r="O5" s="742"/>
      <c r="P5" s="742"/>
      <c r="Q5" s="742"/>
      <c r="R5" s="742"/>
      <c r="S5" s="742"/>
      <c r="T5" s="742"/>
      <c r="U5" s="742"/>
      <c r="AG5" s="354">
        <v>34</v>
      </c>
    </row>
    <row r="6" spans="1:33" s="354" customFormat="1" ht="15.75">
      <c r="A6" s="351" t="s">
        <v>14</v>
      </c>
      <c r="B6" s="351">
        <v>201</v>
      </c>
      <c r="C6" s="352" t="s">
        <v>103</v>
      </c>
      <c r="D6" s="351">
        <v>2</v>
      </c>
      <c r="E6" s="335" t="s">
        <v>114</v>
      </c>
      <c r="F6" s="335" t="s">
        <v>115</v>
      </c>
      <c r="G6" s="335" t="s">
        <v>26</v>
      </c>
      <c r="H6" s="335">
        <v>8</v>
      </c>
      <c r="I6" s="742"/>
      <c r="J6" s="742">
        <v>5</v>
      </c>
      <c r="K6" s="742" t="s">
        <v>169</v>
      </c>
      <c r="L6" s="742">
        <v>310</v>
      </c>
      <c r="M6" s="742" t="s">
        <v>170</v>
      </c>
      <c r="N6" s="742" t="s">
        <v>175</v>
      </c>
      <c r="O6" s="742"/>
      <c r="P6" s="742"/>
      <c r="Q6" s="742"/>
      <c r="R6" s="742"/>
      <c r="S6" s="742"/>
      <c r="T6" s="742"/>
      <c r="U6" s="742"/>
      <c r="AG6" s="354">
        <v>42</v>
      </c>
    </row>
    <row r="7" spans="1:33" s="354" customFormat="1" ht="15.75">
      <c r="A7" s="351" t="s">
        <v>14</v>
      </c>
      <c r="B7" s="351">
        <v>201</v>
      </c>
      <c r="C7" s="352" t="s">
        <v>103</v>
      </c>
      <c r="D7" s="351">
        <v>2</v>
      </c>
      <c r="E7" s="335" t="s">
        <v>116</v>
      </c>
      <c r="F7" s="335" t="s">
        <v>117</v>
      </c>
      <c r="G7" s="335" t="s">
        <v>26</v>
      </c>
      <c r="H7" s="335">
        <v>13</v>
      </c>
      <c r="I7" s="742"/>
      <c r="J7" s="742">
        <v>5</v>
      </c>
      <c r="K7" s="742" t="s">
        <v>169</v>
      </c>
      <c r="L7" s="742">
        <v>310</v>
      </c>
      <c r="M7" s="742" t="s">
        <v>170</v>
      </c>
      <c r="N7" s="742" t="s">
        <v>175</v>
      </c>
      <c r="O7" s="742"/>
      <c r="P7" s="742"/>
      <c r="Q7" s="742"/>
      <c r="R7" s="742"/>
      <c r="S7" s="742"/>
      <c r="T7" s="742"/>
      <c r="U7" s="742"/>
      <c r="AG7" s="354">
        <v>50</v>
      </c>
    </row>
    <row r="8" spans="1:33" s="354" customFormat="1" ht="15.75">
      <c r="A8" s="351" t="s">
        <v>14</v>
      </c>
      <c r="B8" s="351">
        <v>201</v>
      </c>
      <c r="C8" s="352" t="s">
        <v>103</v>
      </c>
      <c r="D8" s="351">
        <v>2</v>
      </c>
      <c r="E8" s="335" t="s">
        <v>149</v>
      </c>
      <c r="F8" s="335" t="s">
        <v>150</v>
      </c>
      <c r="G8" s="335" t="s">
        <v>26</v>
      </c>
      <c r="H8" s="335">
        <v>16</v>
      </c>
      <c r="I8" s="742"/>
      <c r="J8" s="742">
        <v>5</v>
      </c>
      <c r="K8" s="742" t="s">
        <v>169</v>
      </c>
      <c r="L8" s="742">
        <v>310</v>
      </c>
      <c r="M8" s="742" t="s">
        <v>170</v>
      </c>
      <c r="N8" s="742" t="s">
        <v>175</v>
      </c>
      <c r="O8" s="742"/>
      <c r="P8" s="742"/>
      <c r="Q8" s="742"/>
      <c r="R8" s="742"/>
      <c r="S8" s="742"/>
      <c r="T8" s="742"/>
      <c r="U8" s="742"/>
      <c r="AG8" s="354">
        <v>111</v>
      </c>
    </row>
    <row r="9" spans="1:33" s="354" customFormat="1" ht="15.75">
      <c r="A9" s="351" t="s">
        <v>14</v>
      </c>
      <c r="B9" s="351">
        <v>201</v>
      </c>
      <c r="C9" s="352" t="s">
        <v>103</v>
      </c>
      <c r="D9" s="351">
        <v>2</v>
      </c>
      <c r="E9" s="335" t="s">
        <v>151</v>
      </c>
      <c r="F9" s="335" t="s">
        <v>152</v>
      </c>
      <c r="G9" s="335" t="s">
        <v>26</v>
      </c>
      <c r="H9" s="335">
        <v>15</v>
      </c>
      <c r="I9" s="742"/>
      <c r="J9" s="742">
        <v>5</v>
      </c>
      <c r="K9" s="742" t="s">
        <v>169</v>
      </c>
      <c r="L9" s="742">
        <v>310</v>
      </c>
      <c r="M9" s="742" t="s">
        <v>170</v>
      </c>
      <c r="N9" s="742" t="s">
        <v>175</v>
      </c>
      <c r="O9" s="742"/>
      <c r="P9" s="742"/>
      <c r="Q9" s="742"/>
      <c r="R9" s="742"/>
      <c r="S9" s="742"/>
      <c r="T9" s="742"/>
      <c r="U9" s="742"/>
      <c r="AG9" s="354">
        <v>116</v>
      </c>
    </row>
    <row r="10" spans="1:33" s="354" customFormat="1" ht="15.75">
      <c r="A10" s="351" t="s">
        <v>59</v>
      </c>
      <c r="B10" s="355">
        <v>100</v>
      </c>
      <c r="C10" s="352" t="s">
        <v>60</v>
      </c>
      <c r="D10" s="355">
        <v>2</v>
      </c>
      <c r="E10" s="335" t="s">
        <v>90</v>
      </c>
      <c r="F10" s="335" t="s">
        <v>91</v>
      </c>
      <c r="G10" s="335" t="s">
        <v>13</v>
      </c>
      <c r="H10" s="335">
        <v>8</v>
      </c>
      <c r="I10" s="742">
        <f>SUM(H10:H14)</f>
        <v>95</v>
      </c>
      <c r="J10" s="742">
        <v>6</v>
      </c>
      <c r="K10" s="742" t="s">
        <v>169</v>
      </c>
      <c r="L10" s="742">
        <v>507</v>
      </c>
      <c r="M10" s="742" t="s">
        <v>174</v>
      </c>
      <c r="N10" s="742" t="s">
        <v>171</v>
      </c>
      <c r="O10" s="742"/>
      <c r="P10" s="742"/>
      <c r="Q10" s="742"/>
      <c r="R10" s="742"/>
      <c r="S10" s="742"/>
      <c r="T10" s="742"/>
      <c r="U10" s="742"/>
      <c r="AG10" s="354">
        <v>7</v>
      </c>
    </row>
    <row r="11" spans="1:33" s="354" customFormat="1" ht="15.75">
      <c r="A11" s="351" t="s">
        <v>59</v>
      </c>
      <c r="B11" s="355">
        <v>100</v>
      </c>
      <c r="C11" s="352" t="s">
        <v>60</v>
      </c>
      <c r="D11" s="355">
        <v>2</v>
      </c>
      <c r="E11" s="335" t="s">
        <v>92</v>
      </c>
      <c r="F11" s="335" t="s">
        <v>91</v>
      </c>
      <c r="G11" s="335" t="s">
        <v>13</v>
      </c>
      <c r="H11" s="335">
        <v>2</v>
      </c>
      <c r="I11" s="742"/>
      <c r="J11" s="742">
        <v>6</v>
      </c>
      <c r="K11" s="742" t="s">
        <v>169</v>
      </c>
      <c r="L11" s="742">
        <v>507</v>
      </c>
      <c r="M11" s="742" t="s">
        <v>174</v>
      </c>
      <c r="N11" s="742" t="s">
        <v>171</v>
      </c>
      <c r="O11" s="742"/>
      <c r="P11" s="742"/>
      <c r="Q11" s="742"/>
      <c r="R11" s="742"/>
      <c r="S11" s="742"/>
      <c r="T11" s="742"/>
      <c r="U11" s="742"/>
      <c r="AG11" s="354">
        <v>14</v>
      </c>
    </row>
    <row r="12" spans="1:33" s="354" customFormat="1" ht="15.75">
      <c r="A12" s="351" t="s">
        <v>59</v>
      </c>
      <c r="B12" s="351">
        <v>100</v>
      </c>
      <c r="C12" s="352" t="s">
        <v>60</v>
      </c>
      <c r="D12" s="351">
        <v>2</v>
      </c>
      <c r="E12" s="335" t="s">
        <v>89</v>
      </c>
      <c r="F12" s="335" t="s">
        <v>75</v>
      </c>
      <c r="G12" s="335" t="s">
        <v>13</v>
      </c>
      <c r="H12" s="335">
        <v>8</v>
      </c>
      <c r="I12" s="742"/>
      <c r="J12" s="742">
        <v>6</v>
      </c>
      <c r="K12" s="742" t="s">
        <v>169</v>
      </c>
      <c r="L12" s="742">
        <v>507</v>
      </c>
      <c r="M12" s="742" t="s">
        <v>174</v>
      </c>
      <c r="N12" s="742" t="s">
        <v>171</v>
      </c>
      <c r="O12" s="742"/>
      <c r="P12" s="742"/>
      <c r="Q12" s="742"/>
      <c r="R12" s="742"/>
      <c r="S12" s="742"/>
      <c r="T12" s="742"/>
      <c r="U12" s="742"/>
      <c r="AG12" s="354">
        <v>21</v>
      </c>
    </row>
    <row r="13" spans="1:33" s="354" customFormat="1" ht="15.75">
      <c r="A13" s="351" t="s">
        <v>59</v>
      </c>
      <c r="B13" s="351">
        <v>100</v>
      </c>
      <c r="C13" s="352" t="s">
        <v>60</v>
      </c>
      <c r="D13" s="351">
        <v>2</v>
      </c>
      <c r="E13" s="335" t="s">
        <v>141</v>
      </c>
      <c r="F13" s="335" t="s">
        <v>142</v>
      </c>
      <c r="G13" s="335" t="s">
        <v>26</v>
      </c>
      <c r="H13" s="335">
        <v>44</v>
      </c>
      <c r="I13" s="742"/>
      <c r="J13" s="742">
        <v>6</v>
      </c>
      <c r="K13" s="742" t="s">
        <v>169</v>
      </c>
      <c r="L13" s="742">
        <v>507</v>
      </c>
      <c r="M13" s="742" t="s">
        <v>174</v>
      </c>
      <c r="N13" s="742" t="s">
        <v>171</v>
      </c>
      <c r="O13" s="742"/>
      <c r="P13" s="742"/>
      <c r="Q13" s="742"/>
      <c r="R13" s="742"/>
      <c r="S13" s="742"/>
      <c r="T13" s="742"/>
      <c r="U13" s="742"/>
      <c r="AG13" s="354">
        <v>85</v>
      </c>
    </row>
    <row r="14" spans="1:33" s="354" customFormat="1" ht="15.75">
      <c r="A14" s="351" t="s">
        <v>59</v>
      </c>
      <c r="B14" s="351">
        <v>100</v>
      </c>
      <c r="C14" s="352" t="s">
        <v>60</v>
      </c>
      <c r="D14" s="351">
        <v>2</v>
      </c>
      <c r="E14" s="335" t="s">
        <v>143</v>
      </c>
      <c r="F14" s="335" t="s">
        <v>73</v>
      </c>
      <c r="G14" s="335" t="s">
        <v>26</v>
      </c>
      <c r="H14" s="335">
        <v>33</v>
      </c>
      <c r="I14" s="742"/>
      <c r="J14" s="742">
        <v>6</v>
      </c>
      <c r="K14" s="742" t="s">
        <v>169</v>
      </c>
      <c r="L14" s="742">
        <v>507</v>
      </c>
      <c r="M14" s="742" t="s">
        <v>174</v>
      </c>
      <c r="N14" s="742" t="s">
        <v>171</v>
      </c>
      <c r="O14" s="742"/>
      <c r="P14" s="742"/>
      <c r="Q14" s="742"/>
      <c r="R14" s="742"/>
      <c r="S14" s="742"/>
      <c r="T14" s="742"/>
      <c r="U14" s="742"/>
      <c r="AG14" s="354">
        <v>92</v>
      </c>
    </row>
    <row r="15" spans="1:33" s="354" customFormat="1" ht="15.75">
      <c r="A15" s="351" t="s">
        <v>59</v>
      </c>
      <c r="B15" s="351">
        <v>100</v>
      </c>
      <c r="C15" s="352" t="s">
        <v>60</v>
      </c>
      <c r="D15" s="351">
        <v>2</v>
      </c>
      <c r="E15" s="335" t="s">
        <v>139</v>
      </c>
      <c r="F15" s="335" t="s">
        <v>140</v>
      </c>
      <c r="G15" s="335" t="s">
        <v>26</v>
      </c>
      <c r="H15" s="335">
        <v>45</v>
      </c>
      <c r="I15" s="742">
        <f>SUM(H15:H19)</f>
        <v>264</v>
      </c>
      <c r="J15" s="742">
        <v>7</v>
      </c>
      <c r="K15" s="742" t="s">
        <v>169</v>
      </c>
      <c r="L15" s="742">
        <v>713</v>
      </c>
      <c r="M15" s="742" t="s">
        <v>170</v>
      </c>
      <c r="N15" s="742" t="s">
        <v>171</v>
      </c>
      <c r="O15" s="742"/>
      <c r="P15" s="742"/>
      <c r="Q15" s="742"/>
      <c r="R15" s="742"/>
      <c r="S15" s="742"/>
      <c r="T15" s="742"/>
      <c r="U15" s="742"/>
      <c r="AG15" s="354">
        <v>76</v>
      </c>
    </row>
    <row r="16" spans="1:33" s="354" customFormat="1" ht="15.75">
      <c r="A16" s="351" t="s">
        <v>59</v>
      </c>
      <c r="B16" s="351">
        <v>100</v>
      </c>
      <c r="C16" s="352" t="s">
        <v>60</v>
      </c>
      <c r="D16" s="351">
        <v>2</v>
      </c>
      <c r="E16" s="335" t="s">
        <v>114</v>
      </c>
      <c r="F16" s="335" t="s">
        <v>115</v>
      </c>
      <c r="G16" s="335" t="s">
        <v>26</v>
      </c>
      <c r="H16" s="335">
        <v>8</v>
      </c>
      <c r="I16" s="742"/>
      <c r="J16" s="742">
        <v>7</v>
      </c>
      <c r="K16" s="742" t="s">
        <v>169</v>
      </c>
      <c r="L16" s="742">
        <v>713</v>
      </c>
      <c r="M16" s="742" t="s">
        <v>170</v>
      </c>
      <c r="N16" s="742" t="s">
        <v>171</v>
      </c>
      <c r="O16" s="742"/>
      <c r="P16" s="742"/>
      <c r="Q16" s="742"/>
      <c r="R16" s="742"/>
      <c r="S16" s="742"/>
      <c r="T16" s="742"/>
      <c r="U16" s="742"/>
      <c r="AG16" s="354">
        <v>41</v>
      </c>
    </row>
    <row r="17" spans="1:33" s="354" customFormat="1" ht="15.75">
      <c r="A17" s="351" t="s">
        <v>59</v>
      </c>
      <c r="B17" s="351">
        <v>100</v>
      </c>
      <c r="C17" s="352" t="s">
        <v>60</v>
      </c>
      <c r="D17" s="351">
        <v>2</v>
      </c>
      <c r="E17" s="335" t="s">
        <v>116</v>
      </c>
      <c r="F17" s="335" t="s">
        <v>117</v>
      </c>
      <c r="G17" s="335" t="s">
        <v>26</v>
      </c>
      <c r="H17" s="335">
        <v>13</v>
      </c>
      <c r="I17" s="742"/>
      <c r="J17" s="742">
        <v>7</v>
      </c>
      <c r="K17" s="742" t="s">
        <v>169</v>
      </c>
      <c r="L17" s="742">
        <v>713</v>
      </c>
      <c r="M17" s="742" t="s">
        <v>170</v>
      </c>
      <c r="N17" s="742" t="s">
        <v>171</v>
      </c>
      <c r="O17" s="742"/>
      <c r="P17" s="742"/>
      <c r="Q17" s="742"/>
      <c r="R17" s="742"/>
      <c r="S17" s="742"/>
      <c r="T17" s="742"/>
      <c r="U17" s="742"/>
      <c r="AG17" s="354">
        <v>49</v>
      </c>
    </row>
    <row r="18" spans="1:33" s="354" customFormat="1" ht="15.75">
      <c r="A18" s="351" t="s">
        <v>59</v>
      </c>
      <c r="B18" s="351">
        <v>100</v>
      </c>
      <c r="C18" s="352" t="s">
        <v>60</v>
      </c>
      <c r="D18" s="351">
        <v>2</v>
      </c>
      <c r="E18" s="335" t="s">
        <v>122</v>
      </c>
      <c r="F18" s="335" t="s">
        <v>20</v>
      </c>
      <c r="G18" s="335" t="s">
        <v>26</v>
      </c>
      <c r="H18" s="335">
        <v>33</v>
      </c>
      <c r="I18" s="742"/>
      <c r="J18" s="742">
        <v>7</v>
      </c>
      <c r="K18" s="742" t="s">
        <v>169</v>
      </c>
      <c r="L18" s="742">
        <v>713</v>
      </c>
      <c r="M18" s="742" t="s">
        <v>170</v>
      </c>
      <c r="N18" s="742" t="s">
        <v>171</v>
      </c>
      <c r="O18" s="742"/>
      <c r="P18" s="742"/>
      <c r="Q18" s="742"/>
      <c r="R18" s="742"/>
      <c r="S18" s="742"/>
      <c r="T18" s="742"/>
      <c r="U18" s="742"/>
      <c r="AG18" s="354">
        <v>59</v>
      </c>
    </row>
    <row r="19" spans="1:33" s="354" customFormat="1" ht="15.75">
      <c r="A19" s="351" t="s">
        <v>59</v>
      </c>
      <c r="B19" s="351">
        <v>100</v>
      </c>
      <c r="C19" s="352" t="s">
        <v>60</v>
      </c>
      <c r="D19" s="351">
        <v>2</v>
      </c>
      <c r="E19" s="335" t="s">
        <v>123</v>
      </c>
      <c r="F19" s="335" t="s">
        <v>21</v>
      </c>
      <c r="G19" s="335" t="s">
        <v>26</v>
      </c>
      <c r="H19" s="335">
        <v>165</v>
      </c>
      <c r="I19" s="742"/>
      <c r="J19" s="742">
        <v>7</v>
      </c>
      <c r="K19" s="742" t="s">
        <v>169</v>
      </c>
      <c r="L19" s="742">
        <v>713</v>
      </c>
      <c r="M19" s="742" t="s">
        <v>170</v>
      </c>
      <c r="N19" s="742" t="s">
        <v>171</v>
      </c>
      <c r="O19" s="742"/>
      <c r="P19" s="742"/>
      <c r="Q19" s="742"/>
      <c r="R19" s="742"/>
      <c r="S19" s="742"/>
      <c r="T19" s="742"/>
      <c r="U19" s="742"/>
      <c r="AG19" s="354">
        <v>66</v>
      </c>
    </row>
    <row r="20" spans="1:33" s="354" customFormat="1" ht="15.75">
      <c r="A20" s="351" t="s">
        <v>59</v>
      </c>
      <c r="B20" s="351">
        <v>162</v>
      </c>
      <c r="C20" s="352" t="s">
        <v>161</v>
      </c>
      <c r="D20" s="351">
        <v>3</v>
      </c>
      <c r="E20" s="335" t="s">
        <v>106</v>
      </c>
      <c r="F20" s="335" t="s">
        <v>25</v>
      </c>
      <c r="G20" s="335" t="s">
        <v>26</v>
      </c>
      <c r="H20" s="335">
        <v>21</v>
      </c>
      <c r="I20" s="742">
        <f>SUM(H20:H24)</f>
        <v>185</v>
      </c>
      <c r="J20" s="742">
        <v>2</v>
      </c>
      <c r="K20" s="742" t="s">
        <v>169</v>
      </c>
      <c r="L20" s="742">
        <v>208</v>
      </c>
      <c r="M20" s="742" t="s">
        <v>174</v>
      </c>
      <c r="N20" s="742" t="s">
        <v>175</v>
      </c>
      <c r="O20" s="742"/>
      <c r="P20" s="742"/>
      <c r="Q20" s="742"/>
      <c r="R20" s="742"/>
      <c r="S20" s="742"/>
      <c r="T20" s="742"/>
      <c r="U20" s="742"/>
      <c r="AG20" s="354">
        <v>25</v>
      </c>
    </row>
    <row r="21" spans="1:33" s="354" customFormat="1" ht="15.75">
      <c r="A21" s="351" t="s">
        <v>59</v>
      </c>
      <c r="B21" s="351">
        <v>162</v>
      </c>
      <c r="C21" s="352" t="s">
        <v>162</v>
      </c>
      <c r="D21" s="351">
        <v>3</v>
      </c>
      <c r="E21" s="335" t="s">
        <v>108</v>
      </c>
      <c r="F21" s="335" t="s">
        <v>70</v>
      </c>
      <c r="G21" s="335" t="s">
        <v>26</v>
      </c>
      <c r="H21" s="335">
        <v>42</v>
      </c>
      <c r="I21" s="742"/>
      <c r="J21" s="742">
        <v>2</v>
      </c>
      <c r="K21" s="742" t="s">
        <v>169</v>
      </c>
      <c r="L21" s="742">
        <v>208</v>
      </c>
      <c r="M21" s="742" t="s">
        <v>174</v>
      </c>
      <c r="N21" s="742" t="s">
        <v>175</v>
      </c>
      <c r="O21" s="742"/>
      <c r="P21" s="742"/>
      <c r="Q21" s="742"/>
      <c r="R21" s="742"/>
      <c r="S21" s="742"/>
      <c r="T21" s="742"/>
      <c r="U21" s="742"/>
      <c r="AG21" s="354">
        <v>32</v>
      </c>
    </row>
    <row r="22" spans="1:33" s="354" customFormat="1" ht="15.75">
      <c r="A22" s="351" t="s">
        <v>59</v>
      </c>
      <c r="B22" s="351">
        <v>162</v>
      </c>
      <c r="C22" s="352" t="s">
        <v>74</v>
      </c>
      <c r="D22" s="351">
        <v>3</v>
      </c>
      <c r="E22" s="335" t="s">
        <v>139</v>
      </c>
      <c r="F22" s="335" t="s">
        <v>140</v>
      </c>
      <c r="G22" s="335" t="s">
        <v>26</v>
      </c>
      <c r="H22" s="335">
        <v>45</v>
      </c>
      <c r="I22" s="742"/>
      <c r="J22" s="742">
        <v>2</v>
      </c>
      <c r="K22" s="742" t="s">
        <v>169</v>
      </c>
      <c r="L22" s="742">
        <v>208</v>
      </c>
      <c r="M22" s="742" t="s">
        <v>174</v>
      </c>
      <c r="N22" s="742" t="s">
        <v>175</v>
      </c>
      <c r="O22" s="742"/>
      <c r="P22" s="742"/>
      <c r="Q22" s="742"/>
      <c r="R22" s="742"/>
      <c r="S22" s="742"/>
      <c r="T22" s="742"/>
      <c r="U22" s="742"/>
      <c r="AG22" s="354">
        <v>77</v>
      </c>
    </row>
    <row r="23" spans="1:33" s="354" customFormat="1" ht="15.75">
      <c r="A23" s="351" t="s">
        <v>59</v>
      </c>
      <c r="B23" s="351">
        <v>162</v>
      </c>
      <c r="C23" s="352" t="s">
        <v>74</v>
      </c>
      <c r="D23" s="351">
        <v>3</v>
      </c>
      <c r="E23" s="335" t="s">
        <v>141</v>
      </c>
      <c r="F23" s="335" t="s">
        <v>142</v>
      </c>
      <c r="G23" s="335" t="s">
        <v>26</v>
      </c>
      <c r="H23" s="335">
        <v>44</v>
      </c>
      <c r="I23" s="742"/>
      <c r="J23" s="742">
        <v>2</v>
      </c>
      <c r="K23" s="742" t="s">
        <v>169</v>
      </c>
      <c r="L23" s="742">
        <v>208</v>
      </c>
      <c r="M23" s="742" t="s">
        <v>174</v>
      </c>
      <c r="N23" s="742" t="s">
        <v>175</v>
      </c>
      <c r="O23" s="742"/>
      <c r="P23" s="742"/>
      <c r="Q23" s="742"/>
      <c r="R23" s="742"/>
      <c r="S23" s="742"/>
      <c r="T23" s="742"/>
      <c r="U23" s="742"/>
      <c r="AG23" s="354">
        <v>86</v>
      </c>
    </row>
    <row r="24" spans="1:33" s="354" customFormat="1" ht="15.75">
      <c r="A24" s="351" t="s">
        <v>59</v>
      </c>
      <c r="B24" s="351">
        <v>162</v>
      </c>
      <c r="C24" s="352" t="s">
        <v>74</v>
      </c>
      <c r="D24" s="351">
        <v>3</v>
      </c>
      <c r="E24" s="335" t="s">
        <v>143</v>
      </c>
      <c r="F24" s="335" t="s">
        <v>73</v>
      </c>
      <c r="G24" s="335" t="s">
        <v>26</v>
      </c>
      <c r="H24" s="335">
        <v>33</v>
      </c>
      <c r="I24" s="742"/>
      <c r="J24" s="742">
        <v>2</v>
      </c>
      <c r="K24" s="742" t="s">
        <v>169</v>
      </c>
      <c r="L24" s="742">
        <v>208</v>
      </c>
      <c r="M24" s="742" t="s">
        <v>174</v>
      </c>
      <c r="N24" s="742" t="s">
        <v>175</v>
      </c>
      <c r="O24" s="742"/>
      <c r="P24" s="742"/>
      <c r="Q24" s="742"/>
      <c r="R24" s="742"/>
      <c r="S24" s="742"/>
      <c r="T24" s="742"/>
      <c r="U24" s="742"/>
      <c r="AG24" s="354">
        <v>93</v>
      </c>
    </row>
    <row r="25" spans="1:33" s="354" customFormat="1" ht="15.75">
      <c r="A25" s="351" t="s">
        <v>59</v>
      </c>
      <c r="B25" s="351">
        <v>162</v>
      </c>
      <c r="C25" s="352" t="s">
        <v>74</v>
      </c>
      <c r="D25" s="351">
        <v>3</v>
      </c>
      <c r="E25" s="335" t="s">
        <v>122</v>
      </c>
      <c r="F25" s="335" t="s">
        <v>20</v>
      </c>
      <c r="G25" s="335" t="s">
        <v>26</v>
      </c>
      <c r="H25" s="335">
        <v>33</v>
      </c>
      <c r="I25" s="742">
        <f>H25+H26</f>
        <v>198</v>
      </c>
      <c r="J25" s="742">
        <v>4</v>
      </c>
      <c r="K25" s="742" t="s">
        <v>169</v>
      </c>
      <c r="L25" s="742">
        <v>208</v>
      </c>
      <c r="M25" s="742" t="s">
        <v>174</v>
      </c>
      <c r="N25" s="742" t="s">
        <v>175</v>
      </c>
      <c r="O25" s="742"/>
      <c r="P25" s="742"/>
      <c r="Q25" s="742"/>
      <c r="R25" s="742"/>
      <c r="S25" s="742"/>
      <c r="T25" s="742"/>
      <c r="U25" s="742"/>
      <c r="AG25" s="354">
        <v>54</v>
      </c>
    </row>
    <row r="26" spans="1:33" s="354" customFormat="1" ht="15.75">
      <c r="A26" s="351" t="s">
        <v>59</v>
      </c>
      <c r="B26" s="351">
        <v>162</v>
      </c>
      <c r="C26" s="352" t="s">
        <v>74</v>
      </c>
      <c r="D26" s="351">
        <v>3</v>
      </c>
      <c r="E26" s="335" t="s">
        <v>123</v>
      </c>
      <c r="F26" s="335" t="s">
        <v>21</v>
      </c>
      <c r="G26" s="335" t="s">
        <v>26</v>
      </c>
      <c r="H26" s="335">
        <v>165</v>
      </c>
      <c r="I26" s="742"/>
      <c r="J26" s="742">
        <v>4</v>
      </c>
      <c r="K26" s="742" t="s">
        <v>169</v>
      </c>
      <c r="L26" s="742">
        <v>208</v>
      </c>
      <c r="M26" s="742" t="s">
        <v>174</v>
      </c>
      <c r="N26" s="742" t="s">
        <v>175</v>
      </c>
      <c r="O26" s="742"/>
      <c r="P26" s="742"/>
      <c r="Q26" s="742"/>
      <c r="R26" s="742"/>
      <c r="S26" s="742"/>
      <c r="T26" s="742"/>
      <c r="U26" s="742"/>
      <c r="AG26" s="354">
        <v>61</v>
      </c>
    </row>
    <row r="27" spans="1:33" s="354" customFormat="1" ht="15.75">
      <c r="A27" s="351" t="s">
        <v>6</v>
      </c>
      <c r="B27" s="355">
        <v>201</v>
      </c>
      <c r="C27" s="352" t="s">
        <v>35</v>
      </c>
      <c r="D27" s="355">
        <v>2</v>
      </c>
      <c r="E27" s="335" t="s">
        <v>90</v>
      </c>
      <c r="F27" s="335" t="s">
        <v>91</v>
      </c>
      <c r="G27" s="335" t="s">
        <v>13</v>
      </c>
      <c r="H27" s="335">
        <v>8</v>
      </c>
      <c r="I27" s="743">
        <f>SUM(H27:H31)</f>
        <v>49</v>
      </c>
      <c r="J27" s="742">
        <v>7</v>
      </c>
      <c r="K27" s="742" t="s">
        <v>169</v>
      </c>
      <c r="L27" s="742">
        <v>308</v>
      </c>
      <c r="M27" s="742" t="s">
        <v>170</v>
      </c>
      <c r="N27" s="742" t="s">
        <v>175</v>
      </c>
      <c r="O27" s="742"/>
      <c r="P27" s="742"/>
      <c r="Q27" s="742"/>
      <c r="R27" s="742"/>
      <c r="S27" s="742"/>
      <c r="T27" s="742"/>
      <c r="U27" s="742"/>
      <c r="AG27" s="354">
        <v>4</v>
      </c>
    </row>
    <row r="28" spans="1:33" s="354" customFormat="1" ht="15.75">
      <c r="A28" s="351" t="s">
        <v>6</v>
      </c>
      <c r="B28" s="355">
        <v>201</v>
      </c>
      <c r="C28" s="352" t="s">
        <v>35</v>
      </c>
      <c r="D28" s="355">
        <v>2</v>
      </c>
      <c r="E28" s="335" t="s">
        <v>92</v>
      </c>
      <c r="F28" s="335" t="s">
        <v>91</v>
      </c>
      <c r="G28" s="335" t="s">
        <v>13</v>
      </c>
      <c r="H28" s="335">
        <v>2</v>
      </c>
      <c r="I28" s="743"/>
      <c r="J28" s="742">
        <v>7</v>
      </c>
      <c r="K28" s="742" t="s">
        <v>169</v>
      </c>
      <c r="L28" s="742">
        <v>305</v>
      </c>
      <c r="M28" s="742" t="s">
        <v>170</v>
      </c>
      <c r="N28" s="742" t="s">
        <v>185</v>
      </c>
      <c r="O28" s="742"/>
      <c r="P28" s="742"/>
      <c r="Q28" s="742"/>
      <c r="R28" s="742"/>
      <c r="S28" s="742"/>
      <c r="T28" s="742"/>
      <c r="U28" s="742"/>
      <c r="AG28" s="354">
        <v>11</v>
      </c>
    </row>
    <row r="29" spans="1:33" s="354" customFormat="1" ht="15.75">
      <c r="A29" s="351" t="s">
        <v>6</v>
      </c>
      <c r="B29" s="351">
        <v>201</v>
      </c>
      <c r="C29" s="352" t="s">
        <v>35</v>
      </c>
      <c r="D29" s="351">
        <v>2</v>
      </c>
      <c r="E29" s="335" t="s">
        <v>89</v>
      </c>
      <c r="F29" s="335" t="s">
        <v>75</v>
      </c>
      <c r="G29" s="335" t="s">
        <v>13</v>
      </c>
      <c r="H29" s="335">
        <v>8</v>
      </c>
      <c r="I29" s="743"/>
      <c r="J29" s="742">
        <v>7</v>
      </c>
      <c r="K29" s="742" t="s">
        <v>169</v>
      </c>
      <c r="L29" s="742">
        <v>305</v>
      </c>
      <c r="M29" s="742" t="s">
        <v>170</v>
      </c>
      <c r="N29" s="742" t="s">
        <v>185</v>
      </c>
      <c r="O29" s="742"/>
      <c r="P29" s="742"/>
      <c r="Q29" s="742"/>
      <c r="R29" s="742"/>
      <c r="S29" s="742"/>
      <c r="T29" s="742"/>
      <c r="U29" s="742"/>
      <c r="AG29" s="354">
        <v>15</v>
      </c>
    </row>
    <row r="30" spans="1:33" s="354" customFormat="1" ht="15.75">
      <c r="A30" s="351" t="s">
        <v>6</v>
      </c>
      <c r="B30" s="351">
        <v>201</v>
      </c>
      <c r="C30" s="352" t="s">
        <v>35</v>
      </c>
      <c r="D30" s="351">
        <v>2</v>
      </c>
      <c r="E30" s="335" t="s">
        <v>149</v>
      </c>
      <c r="F30" s="335" t="s">
        <v>150</v>
      </c>
      <c r="G30" s="335" t="s">
        <v>26</v>
      </c>
      <c r="H30" s="335">
        <v>16</v>
      </c>
      <c r="I30" s="743"/>
      <c r="J30" s="742">
        <v>7</v>
      </c>
      <c r="K30" s="742" t="s">
        <v>169</v>
      </c>
      <c r="L30" s="742">
        <v>305</v>
      </c>
      <c r="M30" s="742" t="s">
        <v>170</v>
      </c>
      <c r="N30" s="742" t="s">
        <v>185</v>
      </c>
      <c r="O30" s="742"/>
      <c r="P30" s="742"/>
      <c r="Q30" s="742"/>
      <c r="R30" s="742"/>
      <c r="S30" s="742"/>
      <c r="T30" s="742"/>
      <c r="U30" s="742"/>
      <c r="AG30" s="354">
        <v>105</v>
      </c>
    </row>
    <row r="31" spans="1:33" s="354" customFormat="1" ht="15.75">
      <c r="A31" s="351" t="s">
        <v>6</v>
      </c>
      <c r="B31" s="351">
        <v>201</v>
      </c>
      <c r="C31" s="352" t="s">
        <v>35</v>
      </c>
      <c r="D31" s="351">
        <v>2</v>
      </c>
      <c r="E31" s="335" t="s">
        <v>151</v>
      </c>
      <c r="F31" s="335" t="s">
        <v>152</v>
      </c>
      <c r="G31" s="335" t="s">
        <v>26</v>
      </c>
      <c r="H31" s="335">
        <v>15</v>
      </c>
      <c r="I31" s="743"/>
      <c r="J31" s="742">
        <v>7</v>
      </c>
      <c r="K31" s="742" t="s">
        <v>169</v>
      </c>
      <c r="L31" s="742">
        <v>305</v>
      </c>
      <c r="M31" s="742" t="s">
        <v>170</v>
      </c>
      <c r="N31" s="742" t="s">
        <v>185</v>
      </c>
      <c r="O31" s="742"/>
      <c r="P31" s="742"/>
      <c r="Q31" s="742"/>
      <c r="R31" s="742"/>
      <c r="S31" s="742"/>
      <c r="T31" s="742"/>
      <c r="U31" s="742"/>
      <c r="AG31" s="354">
        <v>112</v>
      </c>
    </row>
    <row r="32" spans="1:33" s="361" customFormat="1" ht="15.75">
      <c r="A32" s="357" t="s">
        <v>6</v>
      </c>
      <c r="B32" s="357">
        <v>202</v>
      </c>
      <c r="C32" s="358" t="s">
        <v>76</v>
      </c>
      <c r="D32" s="357">
        <v>2</v>
      </c>
      <c r="E32" s="336" t="s">
        <v>108</v>
      </c>
      <c r="F32" s="336" t="s">
        <v>70</v>
      </c>
      <c r="G32" s="336" t="s">
        <v>26</v>
      </c>
      <c r="H32" s="336">
        <v>42</v>
      </c>
      <c r="I32" s="359">
        <f>H32</f>
        <v>42</v>
      </c>
      <c r="J32" s="360">
        <v>7</v>
      </c>
      <c r="K32" s="360" t="s">
        <v>169</v>
      </c>
      <c r="L32" s="360">
        <v>306</v>
      </c>
      <c r="M32" s="360" t="s">
        <v>174</v>
      </c>
      <c r="N32" s="360" t="s">
        <v>175</v>
      </c>
      <c r="O32" s="360"/>
      <c r="P32" s="360"/>
      <c r="Q32" s="360"/>
      <c r="R32" s="360"/>
      <c r="S32" s="360"/>
      <c r="T32" s="360"/>
      <c r="U32" s="360"/>
      <c r="AG32" s="361">
        <v>30</v>
      </c>
    </row>
    <row r="33" spans="1:33" s="354" customFormat="1" ht="15.75">
      <c r="A33" s="351" t="s">
        <v>6</v>
      </c>
      <c r="B33" s="351">
        <v>202</v>
      </c>
      <c r="C33" s="352" t="s">
        <v>76</v>
      </c>
      <c r="D33" s="351">
        <v>2</v>
      </c>
      <c r="E33" s="335" t="s">
        <v>106</v>
      </c>
      <c r="F33" s="335" t="s">
        <v>25</v>
      </c>
      <c r="G33" s="335" t="s">
        <v>26</v>
      </c>
      <c r="H33" s="335">
        <v>21</v>
      </c>
      <c r="I33" s="744">
        <f>SUM(H33:H35)</f>
        <v>42</v>
      </c>
      <c r="J33" s="739">
        <v>3</v>
      </c>
      <c r="K33" s="739" t="s">
        <v>169</v>
      </c>
      <c r="L33" s="739">
        <v>406</v>
      </c>
      <c r="M33" s="739" t="s">
        <v>174</v>
      </c>
      <c r="N33" s="739" t="s">
        <v>227</v>
      </c>
      <c r="O33" s="739"/>
      <c r="P33" s="739">
        <v>5</v>
      </c>
      <c r="Q33" s="739" t="s">
        <v>169</v>
      </c>
      <c r="R33" s="739">
        <v>306</v>
      </c>
      <c r="S33" s="739" t="s">
        <v>174</v>
      </c>
      <c r="T33" s="739" t="s">
        <v>227</v>
      </c>
      <c r="U33" s="739"/>
      <c r="AG33" s="354">
        <v>23</v>
      </c>
    </row>
    <row r="34" spans="1:33" s="354" customFormat="1" ht="15.75">
      <c r="A34" s="351" t="s">
        <v>6</v>
      </c>
      <c r="B34" s="351">
        <v>202</v>
      </c>
      <c r="C34" s="352" t="s">
        <v>109</v>
      </c>
      <c r="D34" s="351">
        <v>2</v>
      </c>
      <c r="E34" s="335" t="s">
        <v>114</v>
      </c>
      <c r="F34" s="335" t="s">
        <v>115</v>
      </c>
      <c r="G34" s="335" t="s">
        <v>26</v>
      </c>
      <c r="H34" s="335">
        <v>8</v>
      </c>
      <c r="I34" s="745"/>
      <c r="J34" s="740">
        <v>5</v>
      </c>
      <c r="K34" s="740" t="s">
        <v>169</v>
      </c>
      <c r="L34" s="740"/>
      <c r="M34" s="740"/>
      <c r="N34" s="740" t="s">
        <v>185</v>
      </c>
      <c r="O34" s="740"/>
      <c r="P34" s="740"/>
      <c r="Q34" s="740"/>
      <c r="R34" s="740"/>
      <c r="S34" s="740"/>
      <c r="T34" s="740"/>
      <c r="U34" s="740"/>
      <c r="AG34" s="354">
        <v>37</v>
      </c>
    </row>
    <row r="35" spans="1:33" s="354" customFormat="1" ht="15.75">
      <c r="A35" s="351" t="s">
        <v>6</v>
      </c>
      <c r="B35" s="351">
        <v>202</v>
      </c>
      <c r="C35" s="352" t="s">
        <v>109</v>
      </c>
      <c r="D35" s="351">
        <v>2</v>
      </c>
      <c r="E35" s="335" t="s">
        <v>116</v>
      </c>
      <c r="F35" s="335" t="s">
        <v>117</v>
      </c>
      <c r="G35" s="335" t="s">
        <v>26</v>
      </c>
      <c r="H35" s="335">
        <v>13</v>
      </c>
      <c r="I35" s="746"/>
      <c r="J35" s="741">
        <v>5</v>
      </c>
      <c r="K35" s="741" t="s">
        <v>169</v>
      </c>
      <c r="L35" s="741"/>
      <c r="M35" s="741"/>
      <c r="N35" s="741" t="s">
        <v>185</v>
      </c>
      <c r="O35" s="741"/>
      <c r="P35" s="741"/>
      <c r="Q35" s="741"/>
      <c r="R35" s="741"/>
      <c r="S35" s="741"/>
      <c r="T35" s="741"/>
      <c r="U35" s="741"/>
      <c r="AG35" s="354">
        <v>45</v>
      </c>
    </row>
    <row r="36" spans="1:33" s="354" customFormat="1" ht="15.75">
      <c r="A36" s="351" t="s">
        <v>6</v>
      </c>
      <c r="B36" s="351">
        <v>202</v>
      </c>
      <c r="C36" s="352" t="s">
        <v>76</v>
      </c>
      <c r="D36" s="351">
        <v>2</v>
      </c>
      <c r="E36" s="335" t="s">
        <v>122</v>
      </c>
      <c r="F36" s="335" t="s">
        <v>20</v>
      </c>
      <c r="G36" s="335" t="s">
        <v>26</v>
      </c>
      <c r="H36" s="335">
        <v>33</v>
      </c>
      <c r="I36" s="362">
        <f>H36</f>
        <v>33</v>
      </c>
      <c r="J36" s="363">
        <v>5</v>
      </c>
      <c r="K36" s="363" t="s">
        <v>169</v>
      </c>
      <c r="L36" s="363">
        <v>802</v>
      </c>
      <c r="M36" s="363" t="s">
        <v>170</v>
      </c>
      <c r="N36" s="363" t="s">
        <v>175</v>
      </c>
      <c r="O36" s="363"/>
      <c r="P36" s="363"/>
      <c r="Q36" s="363"/>
      <c r="R36" s="363"/>
      <c r="S36" s="363"/>
      <c r="T36" s="363"/>
      <c r="U36" s="363"/>
      <c r="AG36" s="354">
        <v>53</v>
      </c>
    </row>
    <row r="37" spans="1:33" s="361" customFormat="1" ht="15.75">
      <c r="A37" s="364" t="s">
        <v>6</v>
      </c>
      <c r="B37" s="364">
        <v>202</v>
      </c>
      <c r="C37" s="365" t="s">
        <v>76</v>
      </c>
      <c r="D37" s="364">
        <v>2</v>
      </c>
      <c r="E37" s="337" t="s">
        <v>214</v>
      </c>
      <c r="F37" s="337" t="s">
        <v>21</v>
      </c>
      <c r="G37" s="337" t="s">
        <v>26</v>
      </c>
      <c r="H37" s="337">
        <v>42</v>
      </c>
      <c r="I37" s="362">
        <f aca="true" t="shared" si="0" ref="I37:I43">H37</f>
        <v>42</v>
      </c>
      <c r="J37" s="360">
        <v>3</v>
      </c>
      <c r="K37" s="360" t="s">
        <v>169</v>
      </c>
      <c r="L37" s="360">
        <v>207</v>
      </c>
      <c r="M37" s="360" t="s">
        <v>174</v>
      </c>
      <c r="N37" s="353" t="s">
        <v>227</v>
      </c>
      <c r="O37" s="353"/>
      <c r="P37" s="353">
        <v>6</v>
      </c>
      <c r="Q37" s="353" t="s">
        <v>169</v>
      </c>
      <c r="R37" s="353">
        <v>406</v>
      </c>
      <c r="S37" s="353" t="s">
        <v>174</v>
      </c>
      <c r="T37" s="353" t="s">
        <v>227</v>
      </c>
      <c r="U37" s="353"/>
      <c r="AG37" s="361">
        <v>60</v>
      </c>
    </row>
    <row r="38" spans="1:33" s="361" customFormat="1" ht="15.75">
      <c r="A38" s="364" t="s">
        <v>6</v>
      </c>
      <c r="B38" s="364">
        <v>202</v>
      </c>
      <c r="C38" s="365" t="s">
        <v>76</v>
      </c>
      <c r="D38" s="364">
        <v>2</v>
      </c>
      <c r="E38" s="337" t="s">
        <v>215</v>
      </c>
      <c r="F38" s="337" t="s">
        <v>21</v>
      </c>
      <c r="G38" s="337" t="s">
        <v>26</v>
      </c>
      <c r="H38" s="337">
        <v>41</v>
      </c>
      <c r="I38" s="362">
        <f t="shared" si="0"/>
        <v>41</v>
      </c>
      <c r="J38" s="360">
        <v>3</v>
      </c>
      <c r="K38" s="360" t="s">
        <v>169</v>
      </c>
      <c r="L38" s="360">
        <v>306</v>
      </c>
      <c r="M38" s="360" t="s">
        <v>174</v>
      </c>
      <c r="N38" s="353" t="s">
        <v>227</v>
      </c>
      <c r="O38" s="353"/>
      <c r="P38" s="353">
        <v>6</v>
      </c>
      <c r="Q38" s="353" t="s">
        <v>169</v>
      </c>
      <c r="R38" s="353">
        <v>506</v>
      </c>
      <c r="S38" s="353" t="s">
        <v>174</v>
      </c>
      <c r="T38" s="353" t="s">
        <v>227</v>
      </c>
      <c r="U38" s="353"/>
      <c r="AG38" s="361">
        <v>60</v>
      </c>
    </row>
    <row r="39" spans="1:33" s="361" customFormat="1" ht="15.75">
      <c r="A39" s="364" t="s">
        <v>6</v>
      </c>
      <c r="B39" s="364">
        <v>202</v>
      </c>
      <c r="C39" s="365" t="s">
        <v>76</v>
      </c>
      <c r="D39" s="364">
        <v>2</v>
      </c>
      <c r="E39" s="337" t="s">
        <v>216</v>
      </c>
      <c r="F39" s="337" t="s">
        <v>21</v>
      </c>
      <c r="G39" s="337" t="s">
        <v>26</v>
      </c>
      <c r="H39" s="337">
        <v>41</v>
      </c>
      <c r="I39" s="362">
        <f t="shared" si="0"/>
        <v>41</v>
      </c>
      <c r="J39" s="360">
        <v>4</v>
      </c>
      <c r="K39" s="360" t="s">
        <v>169</v>
      </c>
      <c r="L39" s="360">
        <v>207</v>
      </c>
      <c r="M39" s="360" t="s">
        <v>174</v>
      </c>
      <c r="N39" s="353" t="s">
        <v>227</v>
      </c>
      <c r="O39" s="353"/>
      <c r="P39" s="353">
        <v>7</v>
      </c>
      <c r="Q39" s="353" t="s">
        <v>169</v>
      </c>
      <c r="R39" s="353">
        <v>406</v>
      </c>
      <c r="S39" s="353" t="s">
        <v>174</v>
      </c>
      <c r="T39" s="353" t="s">
        <v>227</v>
      </c>
      <c r="U39" s="353"/>
      <c r="AG39" s="361">
        <v>60</v>
      </c>
    </row>
    <row r="40" spans="1:33" s="361" customFormat="1" ht="15.75">
      <c r="A40" s="364" t="s">
        <v>6</v>
      </c>
      <c r="B40" s="364">
        <v>202</v>
      </c>
      <c r="C40" s="365" t="s">
        <v>76</v>
      </c>
      <c r="D40" s="364">
        <v>2</v>
      </c>
      <c r="E40" s="337" t="s">
        <v>217</v>
      </c>
      <c r="F40" s="337" t="s">
        <v>21</v>
      </c>
      <c r="G40" s="337" t="s">
        <v>26</v>
      </c>
      <c r="H40" s="337">
        <v>41</v>
      </c>
      <c r="I40" s="362">
        <f t="shared" si="0"/>
        <v>41</v>
      </c>
      <c r="J40" s="360">
        <v>4</v>
      </c>
      <c r="K40" s="360" t="s">
        <v>169</v>
      </c>
      <c r="L40" s="360">
        <v>306</v>
      </c>
      <c r="M40" s="360" t="s">
        <v>174</v>
      </c>
      <c r="N40" s="353" t="s">
        <v>227</v>
      </c>
      <c r="O40" s="353"/>
      <c r="P40" s="353">
        <v>7</v>
      </c>
      <c r="Q40" s="353" t="s">
        <v>169</v>
      </c>
      <c r="R40" s="353">
        <v>306</v>
      </c>
      <c r="S40" s="353" t="s">
        <v>174</v>
      </c>
      <c r="T40" s="353" t="s">
        <v>227</v>
      </c>
      <c r="U40" s="353"/>
      <c r="AG40" s="361">
        <v>60</v>
      </c>
    </row>
    <row r="41" spans="1:33" s="361" customFormat="1" ht="15.75">
      <c r="A41" s="357" t="s">
        <v>6</v>
      </c>
      <c r="B41" s="357">
        <v>202</v>
      </c>
      <c r="C41" s="358" t="s">
        <v>109</v>
      </c>
      <c r="D41" s="357">
        <v>2</v>
      </c>
      <c r="E41" s="336" t="s">
        <v>139</v>
      </c>
      <c r="F41" s="336" t="s">
        <v>140</v>
      </c>
      <c r="G41" s="336" t="s">
        <v>26</v>
      </c>
      <c r="H41" s="336">
        <v>45</v>
      </c>
      <c r="I41" s="362">
        <f t="shared" si="0"/>
        <v>45</v>
      </c>
      <c r="J41" s="360">
        <v>2</v>
      </c>
      <c r="K41" s="353" t="s">
        <v>169</v>
      </c>
      <c r="L41" s="360">
        <v>406</v>
      </c>
      <c r="M41" s="360" t="s">
        <v>174</v>
      </c>
      <c r="N41" s="353" t="s">
        <v>227</v>
      </c>
      <c r="O41" s="353"/>
      <c r="P41" s="353">
        <v>5</v>
      </c>
      <c r="Q41" s="353" t="s">
        <v>169</v>
      </c>
      <c r="R41" s="353">
        <v>406</v>
      </c>
      <c r="S41" s="353" t="s">
        <v>174</v>
      </c>
      <c r="T41" s="353" t="s">
        <v>227</v>
      </c>
      <c r="U41" s="353"/>
      <c r="AG41" s="361">
        <v>74</v>
      </c>
    </row>
    <row r="42" spans="1:33" s="354" customFormat="1" ht="15.75">
      <c r="A42" s="351" t="s">
        <v>6</v>
      </c>
      <c r="B42" s="351">
        <v>202</v>
      </c>
      <c r="C42" s="352" t="s">
        <v>109</v>
      </c>
      <c r="D42" s="351">
        <v>2</v>
      </c>
      <c r="E42" s="335" t="s">
        <v>141</v>
      </c>
      <c r="F42" s="335" t="s">
        <v>142</v>
      </c>
      <c r="G42" s="335" t="s">
        <v>26</v>
      </c>
      <c r="H42" s="335">
        <v>44</v>
      </c>
      <c r="I42" s="362">
        <f t="shared" si="0"/>
        <v>44</v>
      </c>
      <c r="J42" s="353">
        <v>3</v>
      </c>
      <c r="K42" s="353" t="s">
        <v>169</v>
      </c>
      <c r="L42" s="353">
        <v>301</v>
      </c>
      <c r="M42" s="353" t="s">
        <v>170</v>
      </c>
      <c r="N42" s="353" t="s">
        <v>175</v>
      </c>
      <c r="O42" s="353"/>
      <c r="P42" s="353"/>
      <c r="Q42" s="353"/>
      <c r="R42" s="353"/>
      <c r="S42" s="353"/>
      <c r="T42" s="353"/>
      <c r="U42" s="353"/>
      <c r="AG42" s="354">
        <v>82</v>
      </c>
    </row>
    <row r="43" spans="1:33" s="361" customFormat="1" ht="15.75">
      <c r="A43" s="357" t="s">
        <v>6</v>
      </c>
      <c r="B43" s="357">
        <v>202</v>
      </c>
      <c r="C43" s="358" t="s">
        <v>109</v>
      </c>
      <c r="D43" s="357">
        <v>2</v>
      </c>
      <c r="E43" s="336" t="s">
        <v>143</v>
      </c>
      <c r="F43" s="336" t="s">
        <v>73</v>
      </c>
      <c r="G43" s="336" t="s">
        <v>26</v>
      </c>
      <c r="H43" s="336">
        <v>33</v>
      </c>
      <c r="I43" s="362">
        <f t="shared" si="0"/>
        <v>33</v>
      </c>
      <c r="J43" s="360">
        <v>4</v>
      </c>
      <c r="K43" s="353" t="s">
        <v>169</v>
      </c>
      <c r="L43" s="360">
        <v>506</v>
      </c>
      <c r="M43" s="360" t="s">
        <v>174</v>
      </c>
      <c r="N43" s="353" t="s">
        <v>175</v>
      </c>
      <c r="O43" s="353"/>
      <c r="P43" s="353"/>
      <c r="Q43" s="353"/>
      <c r="R43" s="353"/>
      <c r="S43" s="353"/>
      <c r="T43" s="353"/>
      <c r="U43" s="353"/>
      <c r="AG43" s="361">
        <v>90</v>
      </c>
    </row>
    <row r="44" spans="1:33" s="354" customFormat="1" ht="15.75">
      <c r="A44" s="351" t="s">
        <v>9</v>
      </c>
      <c r="B44" s="351">
        <v>102</v>
      </c>
      <c r="C44" s="352" t="s">
        <v>64</v>
      </c>
      <c r="D44" s="351">
        <v>2</v>
      </c>
      <c r="E44" s="335" t="s">
        <v>141</v>
      </c>
      <c r="F44" s="335" t="s">
        <v>142</v>
      </c>
      <c r="G44" s="335" t="s">
        <v>26</v>
      </c>
      <c r="H44" s="335">
        <v>44</v>
      </c>
      <c r="I44" s="743">
        <f>SUM(H44:H46)</f>
        <v>75</v>
      </c>
      <c r="J44" s="742">
        <v>4</v>
      </c>
      <c r="K44" s="742" t="s">
        <v>169</v>
      </c>
      <c r="L44" s="742">
        <v>413</v>
      </c>
      <c r="M44" s="742" t="s">
        <v>174</v>
      </c>
      <c r="N44" s="742" t="s">
        <v>175</v>
      </c>
      <c r="O44" s="742"/>
      <c r="P44" s="742"/>
      <c r="Q44" s="742"/>
      <c r="R44" s="742"/>
      <c r="S44" s="742"/>
      <c r="T44" s="742"/>
      <c r="U44" s="742"/>
      <c r="AG44" s="354">
        <v>83</v>
      </c>
    </row>
    <row r="45" spans="1:33" s="354" customFormat="1" ht="15.75">
      <c r="A45" s="351" t="s">
        <v>9</v>
      </c>
      <c r="B45" s="351">
        <v>102</v>
      </c>
      <c r="C45" s="352" t="s">
        <v>64</v>
      </c>
      <c r="D45" s="351">
        <v>2</v>
      </c>
      <c r="E45" s="335" t="s">
        <v>149</v>
      </c>
      <c r="F45" s="335" t="s">
        <v>150</v>
      </c>
      <c r="G45" s="335" t="s">
        <v>26</v>
      </c>
      <c r="H45" s="335">
        <v>16</v>
      </c>
      <c r="I45" s="743"/>
      <c r="J45" s="742">
        <v>4</v>
      </c>
      <c r="K45" s="742" t="s">
        <v>169</v>
      </c>
      <c r="L45" s="742">
        <v>413</v>
      </c>
      <c r="M45" s="742" t="s">
        <v>174</v>
      </c>
      <c r="N45" s="742" t="s">
        <v>175</v>
      </c>
      <c r="O45" s="742"/>
      <c r="P45" s="742"/>
      <c r="Q45" s="742"/>
      <c r="R45" s="742"/>
      <c r="S45" s="742"/>
      <c r="T45" s="742"/>
      <c r="U45" s="742"/>
      <c r="AG45" s="354">
        <v>106</v>
      </c>
    </row>
    <row r="46" spans="1:33" s="354" customFormat="1" ht="15.75">
      <c r="A46" s="351" t="s">
        <v>9</v>
      </c>
      <c r="B46" s="351">
        <v>102</v>
      </c>
      <c r="C46" s="352" t="s">
        <v>64</v>
      </c>
      <c r="D46" s="351">
        <v>2</v>
      </c>
      <c r="E46" s="335" t="s">
        <v>151</v>
      </c>
      <c r="F46" s="335" t="s">
        <v>152</v>
      </c>
      <c r="G46" s="335" t="s">
        <v>26</v>
      </c>
      <c r="H46" s="335">
        <v>15</v>
      </c>
      <c r="I46" s="743"/>
      <c r="J46" s="742">
        <v>4</v>
      </c>
      <c r="K46" s="742" t="s">
        <v>169</v>
      </c>
      <c r="L46" s="742">
        <v>413</v>
      </c>
      <c r="M46" s="742" t="s">
        <v>174</v>
      </c>
      <c r="N46" s="742" t="s">
        <v>175</v>
      </c>
      <c r="O46" s="742"/>
      <c r="P46" s="742"/>
      <c r="Q46" s="742"/>
      <c r="R46" s="742"/>
      <c r="S46" s="742"/>
      <c r="T46" s="742"/>
      <c r="U46" s="742"/>
      <c r="AG46" s="354">
        <v>113</v>
      </c>
    </row>
    <row r="47" spans="1:33" s="354" customFormat="1" ht="15.75">
      <c r="A47" s="351" t="s">
        <v>9</v>
      </c>
      <c r="B47" s="351">
        <v>101</v>
      </c>
      <c r="C47" s="352" t="s">
        <v>10</v>
      </c>
      <c r="D47" s="351">
        <v>2</v>
      </c>
      <c r="E47" s="335" t="s">
        <v>106</v>
      </c>
      <c r="F47" s="335" t="s">
        <v>25</v>
      </c>
      <c r="G47" s="335" t="s">
        <v>26</v>
      </c>
      <c r="H47" s="335">
        <v>21</v>
      </c>
      <c r="I47" s="744">
        <f>SUM(H47:H49)</f>
        <v>42</v>
      </c>
      <c r="J47" s="739">
        <v>3</v>
      </c>
      <c r="K47" s="739" t="s">
        <v>169</v>
      </c>
      <c r="L47" s="739">
        <v>406</v>
      </c>
      <c r="M47" s="739" t="s">
        <v>174</v>
      </c>
      <c r="N47" s="739" t="s">
        <v>175</v>
      </c>
      <c r="O47" s="739"/>
      <c r="P47" s="739"/>
      <c r="Q47" s="739"/>
      <c r="R47" s="739"/>
      <c r="S47" s="739"/>
      <c r="T47" s="739"/>
      <c r="U47" s="739"/>
      <c r="AG47" s="354">
        <v>24</v>
      </c>
    </row>
    <row r="48" spans="1:21" s="354" customFormat="1" ht="15.75">
      <c r="A48" s="351" t="s">
        <v>9</v>
      </c>
      <c r="B48" s="351">
        <v>101</v>
      </c>
      <c r="C48" s="352" t="s">
        <v>10</v>
      </c>
      <c r="D48" s="351">
        <v>2</v>
      </c>
      <c r="E48" s="335" t="s">
        <v>114</v>
      </c>
      <c r="F48" s="335" t="s">
        <v>115</v>
      </c>
      <c r="G48" s="335" t="s">
        <v>26</v>
      </c>
      <c r="H48" s="335">
        <v>8</v>
      </c>
      <c r="I48" s="745"/>
      <c r="J48" s="740"/>
      <c r="K48" s="740"/>
      <c r="L48" s="740"/>
      <c r="M48" s="740"/>
      <c r="N48" s="740"/>
      <c r="O48" s="740"/>
      <c r="P48" s="740"/>
      <c r="Q48" s="740"/>
      <c r="R48" s="740"/>
      <c r="S48" s="740"/>
      <c r="T48" s="740"/>
      <c r="U48" s="740"/>
    </row>
    <row r="49" spans="1:33" s="354" customFormat="1" ht="15.75">
      <c r="A49" s="351" t="s">
        <v>9</v>
      </c>
      <c r="B49" s="351">
        <v>101</v>
      </c>
      <c r="C49" s="352" t="s">
        <v>10</v>
      </c>
      <c r="D49" s="351">
        <v>2</v>
      </c>
      <c r="E49" s="335" t="s">
        <v>116</v>
      </c>
      <c r="F49" s="335" t="s">
        <v>117</v>
      </c>
      <c r="G49" s="335" t="s">
        <v>26</v>
      </c>
      <c r="H49" s="335">
        <v>13</v>
      </c>
      <c r="I49" s="746"/>
      <c r="J49" s="741">
        <v>3</v>
      </c>
      <c r="K49" s="741" t="s">
        <v>169</v>
      </c>
      <c r="L49" s="741">
        <v>406</v>
      </c>
      <c r="M49" s="741" t="s">
        <v>174</v>
      </c>
      <c r="N49" s="741" t="s">
        <v>175</v>
      </c>
      <c r="O49" s="741"/>
      <c r="P49" s="741"/>
      <c r="Q49" s="741"/>
      <c r="R49" s="741"/>
      <c r="S49" s="741"/>
      <c r="T49" s="741"/>
      <c r="U49" s="741"/>
      <c r="AG49" s="354">
        <v>46</v>
      </c>
    </row>
    <row r="50" spans="1:33" s="354" customFormat="1" ht="15.75">
      <c r="A50" s="351" t="s">
        <v>9</v>
      </c>
      <c r="B50" s="351">
        <v>101</v>
      </c>
      <c r="C50" s="352" t="s">
        <v>10</v>
      </c>
      <c r="D50" s="351">
        <v>2</v>
      </c>
      <c r="E50" s="335" t="s">
        <v>108</v>
      </c>
      <c r="F50" s="335" t="s">
        <v>70</v>
      </c>
      <c r="G50" s="335" t="s">
        <v>26</v>
      </c>
      <c r="H50" s="335">
        <v>42</v>
      </c>
      <c r="I50" s="356">
        <f>H50</f>
        <v>42</v>
      </c>
      <c r="J50" s="353">
        <v>4</v>
      </c>
      <c r="K50" s="353" t="s">
        <v>169</v>
      </c>
      <c r="L50" s="353">
        <v>406</v>
      </c>
      <c r="M50" s="353" t="s">
        <v>174</v>
      </c>
      <c r="N50" s="353" t="s">
        <v>175</v>
      </c>
      <c r="O50" s="353"/>
      <c r="P50" s="353"/>
      <c r="Q50" s="353"/>
      <c r="R50" s="353"/>
      <c r="S50" s="353"/>
      <c r="T50" s="353"/>
      <c r="U50" s="353"/>
      <c r="AG50" s="354">
        <v>31</v>
      </c>
    </row>
    <row r="51" spans="1:33" s="354" customFormat="1" ht="15.75">
      <c r="A51" s="351" t="s">
        <v>9</v>
      </c>
      <c r="B51" s="351">
        <v>101</v>
      </c>
      <c r="C51" s="352" t="s">
        <v>10</v>
      </c>
      <c r="D51" s="351">
        <v>2</v>
      </c>
      <c r="E51" s="335" t="s">
        <v>139</v>
      </c>
      <c r="F51" s="335" t="s">
        <v>140</v>
      </c>
      <c r="G51" s="335" t="s">
        <v>26</v>
      </c>
      <c r="H51" s="335">
        <v>45</v>
      </c>
      <c r="I51" s="356">
        <f>H51</f>
        <v>45</v>
      </c>
      <c r="J51" s="353">
        <v>5</v>
      </c>
      <c r="K51" s="353" t="s">
        <v>169</v>
      </c>
      <c r="L51" s="353">
        <v>301</v>
      </c>
      <c r="M51" s="353" t="s">
        <v>170</v>
      </c>
      <c r="N51" s="353" t="s">
        <v>175</v>
      </c>
      <c r="O51" s="353"/>
      <c r="P51" s="353"/>
      <c r="Q51" s="353"/>
      <c r="R51" s="353"/>
      <c r="S51" s="353"/>
      <c r="T51" s="353"/>
      <c r="U51" s="353"/>
      <c r="AG51" s="354">
        <v>75</v>
      </c>
    </row>
    <row r="52" spans="1:33" s="354" customFormat="1" ht="15.75">
      <c r="A52" s="351" t="s">
        <v>9</v>
      </c>
      <c r="B52" s="351">
        <v>101</v>
      </c>
      <c r="C52" s="352" t="s">
        <v>10</v>
      </c>
      <c r="D52" s="351">
        <v>2</v>
      </c>
      <c r="E52" s="335" t="s">
        <v>143</v>
      </c>
      <c r="F52" s="335" t="s">
        <v>73</v>
      </c>
      <c r="G52" s="335" t="s">
        <v>26</v>
      </c>
      <c r="H52" s="335">
        <v>33</v>
      </c>
      <c r="I52" s="356">
        <f>H52</f>
        <v>33</v>
      </c>
      <c r="J52" s="353">
        <v>3</v>
      </c>
      <c r="K52" s="353" t="s">
        <v>169</v>
      </c>
      <c r="L52" s="353">
        <v>802</v>
      </c>
      <c r="M52" s="353" t="s">
        <v>170</v>
      </c>
      <c r="N52" s="353" t="s">
        <v>175</v>
      </c>
      <c r="O52" s="353"/>
      <c r="P52" s="353"/>
      <c r="Q52" s="353"/>
      <c r="R52" s="353"/>
      <c r="S52" s="353"/>
      <c r="T52" s="353"/>
      <c r="U52" s="353"/>
      <c r="AG52" s="354">
        <v>91</v>
      </c>
    </row>
    <row r="53" spans="1:33" s="354" customFormat="1" ht="15.75">
      <c r="A53" s="351" t="s">
        <v>9</v>
      </c>
      <c r="B53" s="355">
        <v>101</v>
      </c>
      <c r="C53" s="352" t="s">
        <v>10</v>
      </c>
      <c r="D53" s="355">
        <v>2</v>
      </c>
      <c r="E53" s="335" t="s">
        <v>90</v>
      </c>
      <c r="F53" s="335" t="s">
        <v>91</v>
      </c>
      <c r="G53" s="335" t="s">
        <v>13</v>
      </c>
      <c r="H53" s="335">
        <v>8</v>
      </c>
      <c r="I53" s="366"/>
      <c r="J53" s="366"/>
      <c r="AG53" s="354">
        <v>3</v>
      </c>
    </row>
    <row r="54" spans="1:33" s="354" customFormat="1" ht="15.75">
      <c r="A54" s="351" t="s">
        <v>9</v>
      </c>
      <c r="B54" s="355">
        <v>101</v>
      </c>
      <c r="C54" s="352" t="s">
        <v>10</v>
      </c>
      <c r="D54" s="355">
        <v>2</v>
      </c>
      <c r="E54" s="335" t="s">
        <v>92</v>
      </c>
      <c r="F54" s="335" t="s">
        <v>91</v>
      </c>
      <c r="G54" s="335" t="s">
        <v>13</v>
      </c>
      <c r="H54" s="335">
        <v>2</v>
      </c>
      <c r="I54" s="366"/>
      <c r="J54" s="366"/>
      <c r="AG54" s="354">
        <v>10</v>
      </c>
    </row>
    <row r="55" spans="1:21" s="361" customFormat="1" ht="15.75">
      <c r="A55" s="367"/>
      <c r="B55" s="367"/>
      <c r="C55" s="368"/>
      <c r="D55" s="367"/>
      <c r="E55" s="37"/>
      <c r="F55" s="37"/>
      <c r="G55" s="37"/>
      <c r="H55" s="37"/>
      <c r="I55" s="369"/>
      <c r="J55" s="369"/>
      <c r="K55" s="354"/>
      <c r="N55" s="354"/>
      <c r="O55" s="354"/>
      <c r="P55" s="354"/>
      <c r="Q55" s="354"/>
      <c r="R55" s="354"/>
      <c r="S55" s="354"/>
      <c r="T55" s="354"/>
      <c r="U55" s="354"/>
    </row>
    <row r="56" spans="1:10" s="361" customFormat="1" ht="15.75">
      <c r="A56" s="367"/>
      <c r="B56" s="367"/>
      <c r="C56" s="368"/>
      <c r="D56" s="367"/>
      <c r="E56" s="37"/>
      <c r="F56" s="37"/>
      <c r="G56" s="37"/>
      <c r="H56" s="37"/>
      <c r="I56" s="369"/>
      <c r="J56" s="369"/>
    </row>
    <row r="57" spans="1:11" s="361" customFormat="1" ht="15.75">
      <c r="A57" s="367"/>
      <c r="B57" s="367"/>
      <c r="C57" s="368"/>
      <c r="D57" s="367"/>
      <c r="E57" s="37"/>
      <c r="F57" s="37"/>
      <c r="G57" s="37"/>
      <c r="H57" s="37"/>
      <c r="I57" s="369"/>
      <c r="J57" s="369"/>
      <c r="K57" s="370" t="s">
        <v>256</v>
      </c>
    </row>
    <row r="58" spans="1:11" s="361" customFormat="1" ht="15.75">
      <c r="A58" s="367"/>
      <c r="B58" s="367"/>
      <c r="C58" s="368"/>
      <c r="D58" s="367"/>
      <c r="E58" s="37"/>
      <c r="F58" s="37"/>
      <c r="G58" s="37"/>
      <c r="H58" s="37"/>
      <c r="I58" s="369"/>
      <c r="J58" s="369"/>
      <c r="K58" s="371" t="s">
        <v>39</v>
      </c>
    </row>
    <row r="59" spans="1:11" s="361" customFormat="1" ht="15.75">
      <c r="A59" s="367"/>
      <c r="B59" s="367"/>
      <c r="C59" s="368"/>
      <c r="D59" s="367"/>
      <c r="E59" s="37"/>
      <c r="F59" s="37"/>
      <c r="G59" s="37"/>
      <c r="H59" s="37"/>
      <c r="I59" s="369"/>
      <c r="J59" s="369"/>
      <c r="K59" s="369"/>
    </row>
    <row r="60" spans="1:11" s="361" customFormat="1" ht="15.75">
      <c r="A60" s="367"/>
      <c r="B60" s="367"/>
      <c r="C60" s="368"/>
      <c r="D60" s="367"/>
      <c r="E60" s="37"/>
      <c r="F60" s="37"/>
      <c r="G60" s="37"/>
      <c r="H60" s="37"/>
      <c r="I60" s="369"/>
      <c r="J60" s="369"/>
      <c r="K60" s="369"/>
    </row>
    <row r="61" spans="1:11" s="361" customFormat="1" ht="15.75">
      <c r="A61" s="367"/>
      <c r="B61" s="367"/>
      <c r="C61" s="368"/>
      <c r="D61" s="367"/>
      <c r="E61" s="37"/>
      <c r="F61" s="37"/>
      <c r="G61" s="37"/>
      <c r="H61" s="37"/>
      <c r="I61" s="369"/>
      <c r="J61" s="369"/>
      <c r="K61" s="369"/>
    </row>
    <row r="62" spans="1:11" s="361" customFormat="1" ht="15.75">
      <c r="A62" s="367"/>
      <c r="B62" s="367"/>
      <c r="C62" s="368"/>
      <c r="D62" s="367"/>
      <c r="E62" s="37"/>
      <c r="F62" s="37"/>
      <c r="G62" s="37"/>
      <c r="H62" s="37"/>
      <c r="I62" s="369"/>
      <c r="J62" s="369"/>
      <c r="K62" s="371" t="s">
        <v>255</v>
      </c>
    </row>
    <row r="63" spans="1:10" s="361" customFormat="1" ht="15.75">
      <c r="A63" s="367"/>
      <c r="B63" s="367"/>
      <c r="C63" s="368"/>
      <c r="D63" s="367"/>
      <c r="E63" s="37"/>
      <c r="F63" s="37"/>
      <c r="G63" s="37"/>
      <c r="H63" s="37"/>
      <c r="I63" s="369"/>
      <c r="J63" s="369"/>
    </row>
    <row r="64" spans="1:10" s="361" customFormat="1" ht="15.75">
      <c r="A64" s="367"/>
      <c r="B64" s="367"/>
      <c r="C64" s="368"/>
      <c r="D64" s="367"/>
      <c r="E64" s="37"/>
      <c r="F64" s="37"/>
      <c r="G64" s="37"/>
      <c r="H64" s="37"/>
      <c r="I64" s="369"/>
      <c r="J64" s="369"/>
    </row>
    <row r="65" spans="1:10" s="361" customFormat="1" ht="15.75">
      <c r="A65" s="367"/>
      <c r="B65" s="367"/>
      <c r="C65" s="368"/>
      <c r="D65" s="367"/>
      <c r="E65" s="37"/>
      <c r="F65" s="37"/>
      <c r="G65" s="37"/>
      <c r="H65" s="37"/>
      <c r="I65" s="369"/>
      <c r="J65" s="369"/>
    </row>
    <row r="66" spans="1:10" s="361" customFormat="1" ht="15.75">
      <c r="A66" s="367"/>
      <c r="B66" s="367"/>
      <c r="C66" s="368"/>
      <c r="D66" s="367"/>
      <c r="E66" s="37"/>
      <c r="F66" s="37"/>
      <c r="G66" s="37"/>
      <c r="H66" s="37"/>
      <c r="I66" s="369"/>
      <c r="J66" s="369"/>
    </row>
    <row r="67" spans="1:10" s="361" customFormat="1" ht="15.75">
      <c r="A67" s="367"/>
      <c r="B67" s="367"/>
      <c r="C67" s="368"/>
      <c r="D67" s="367"/>
      <c r="E67" s="37"/>
      <c r="F67" s="37"/>
      <c r="G67" s="37"/>
      <c r="H67" s="37"/>
      <c r="I67" s="369"/>
      <c r="J67" s="369"/>
    </row>
    <row r="68" spans="1:10" s="361" customFormat="1" ht="15.75">
      <c r="A68" s="367"/>
      <c r="B68" s="367"/>
      <c r="C68" s="368"/>
      <c r="D68" s="367"/>
      <c r="E68" s="37"/>
      <c r="F68" s="37"/>
      <c r="G68" s="37"/>
      <c r="H68" s="37"/>
      <c r="I68" s="369"/>
      <c r="J68" s="369"/>
    </row>
    <row r="69" spans="1:10" s="361" customFormat="1" ht="15.75">
      <c r="A69" s="367"/>
      <c r="B69" s="367"/>
      <c r="C69" s="368"/>
      <c r="D69" s="367"/>
      <c r="E69" s="37"/>
      <c r="F69" s="37"/>
      <c r="G69" s="37"/>
      <c r="H69" s="37"/>
      <c r="I69" s="369"/>
      <c r="J69" s="369"/>
    </row>
    <row r="70" spans="1:10" s="361" customFormat="1" ht="15.75">
      <c r="A70" s="367"/>
      <c r="B70" s="367"/>
      <c r="C70" s="368"/>
      <c r="D70" s="367"/>
      <c r="E70" s="37"/>
      <c r="F70" s="37"/>
      <c r="G70" s="37"/>
      <c r="H70" s="37"/>
      <c r="I70" s="369"/>
      <c r="J70" s="369"/>
    </row>
    <row r="71" spans="1:10" s="361" customFormat="1" ht="15.75">
      <c r="A71" s="367"/>
      <c r="B71" s="367"/>
      <c r="C71" s="368"/>
      <c r="D71" s="367"/>
      <c r="E71" s="37"/>
      <c r="F71" s="37"/>
      <c r="G71" s="37"/>
      <c r="H71" s="37"/>
      <c r="I71" s="369"/>
      <c r="J71" s="369"/>
    </row>
    <row r="72" spans="1:10" s="361" customFormat="1" ht="15.75">
      <c r="A72" s="367"/>
      <c r="B72" s="367"/>
      <c r="C72" s="368"/>
      <c r="D72" s="367"/>
      <c r="E72" s="37"/>
      <c r="F72" s="37"/>
      <c r="G72" s="37"/>
      <c r="H72" s="37"/>
      <c r="I72" s="369"/>
      <c r="J72" s="369"/>
    </row>
    <row r="73" spans="1:10" s="361" customFormat="1" ht="15.75">
      <c r="A73" s="367"/>
      <c r="B73" s="367"/>
      <c r="C73" s="368"/>
      <c r="D73" s="367"/>
      <c r="E73" s="37"/>
      <c r="F73" s="37"/>
      <c r="G73" s="37"/>
      <c r="H73" s="37"/>
      <c r="I73" s="369"/>
      <c r="J73" s="369"/>
    </row>
    <row r="74" spans="1:10" s="361" customFormat="1" ht="15.75">
      <c r="A74" s="367"/>
      <c r="B74" s="367"/>
      <c r="C74" s="368"/>
      <c r="D74" s="367"/>
      <c r="E74" s="37"/>
      <c r="F74" s="37"/>
      <c r="G74" s="37"/>
      <c r="H74" s="37"/>
      <c r="I74" s="369"/>
      <c r="J74" s="369"/>
    </row>
    <row r="75" spans="1:10" s="361" customFormat="1" ht="15.75">
      <c r="A75" s="367"/>
      <c r="B75" s="367"/>
      <c r="C75" s="368"/>
      <c r="D75" s="367"/>
      <c r="E75" s="37"/>
      <c r="F75" s="37"/>
      <c r="G75" s="37"/>
      <c r="H75" s="37"/>
      <c r="I75" s="369"/>
      <c r="J75" s="369"/>
    </row>
    <row r="76" spans="1:10" s="361" customFormat="1" ht="15.75">
      <c r="A76" s="367"/>
      <c r="B76" s="367"/>
      <c r="C76" s="368"/>
      <c r="D76" s="367"/>
      <c r="E76" s="37"/>
      <c r="F76" s="37"/>
      <c r="G76" s="37"/>
      <c r="H76" s="37"/>
      <c r="I76" s="369"/>
      <c r="J76" s="369"/>
    </row>
    <row r="77" spans="1:10" s="361" customFormat="1" ht="15.75">
      <c r="A77" s="367"/>
      <c r="B77" s="367"/>
      <c r="C77" s="368"/>
      <c r="D77" s="367"/>
      <c r="E77" s="37"/>
      <c r="F77" s="37"/>
      <c r="G77" s="37"/>
      <c r="H77" s="37"/>
      <c r="I77" s="369"/>
      <c r="J77" s="369"/>
    </row>
    <row r="78" spans="1:10" s="361" customFormat="1" ht="15.75">
      <c r="A78" s="367"/>
      <c r="B78" s="367"/>
      <c r="C78" s="368"/>
      <c r="D78" s="367"/>
      <c r="E78" s="37"/>
      <c r="F78" s="37"/>
      <c r="G78" s="37"/>
      <c r="H78" s="37"/>
      <c r="I78" s="369"/>
      <c r="J78" s="369"/>
    </row>
    <row r="79" spans="1:10" s="361" customFormat="1" ht="15.75">
      <c r="A79" s="367"/>
      <c r="B79" s="367"/>
      <c r="C79" s="368"/>
      <c r="D79" s="367"/>
      <c r="E79" s="37"/>
      <c r="F79" s="37"/>
      <c r="G79" s="37"/>
      <c r="H79" s="37"/>
      <c r="I79" s="369"/>
      <c r="J79" s="369"/>
    </row>
    <row r="80" spans="1:10" s="361" customFormat="1" ht="15.75">
      <c r="A80" s="367"/>
      <c r="B80" s="367"/>
      <c r="C80" s="368"/>
      <c r="D80" s="367"/>
      <c r="E80" s="37"/>
      <c r="F80" s="37"/>
      <c r="G80" s="37"/>
      <c r="H80" s="37"/>
      <c r="I80" s="369"/>
      <c r="J80" s="369"/>
    </row>
    <row r="81" spans="1:10" s="361" customFormat="1" ht="15.75">
      <c r="A81" s="367"/>
      <c r="B81" s="367"/>
      <c r="C81" s="368"/>
      <c r="D81" s="367"/>
      <c r="E81" s="37"/>
      <c r="F81" s="37"/>
      <c r="G81" s="37"/>
      <c r="H81" s="37"/>
      <c r="I81" s="369"/>
      <c r="J81" s="369"/>
    </row>
    <row r="82" spans="1:10" s="361" customFormat="1" ht="15.75">
      <c r="A82" s="367"/>
      <c r="B82" s="367"/>
      <c r="C82" s="368"/>
      <c r="D82" s="367"/>
      <c r="E82" s="37"/>
      <c r="F82" s="37"/>
      <c r="G82" s="37"/>
      <c r="H82" s="37"/>
      <c r="I82" s="369"/>
      <c r="J82" s="369"/>
    </row>
    <row r="83" spans="1:10" s="361" customFormat="1" ht="15.75">
      <c r="A83" s="367"/>
      <c r="B83" s="367"/>
      <c r="C83" s="368"/>
      <c r="D83" s="367"/>
      <c r="E83" s="37"/>
      <c r="F83" s="37"/>
      <c r="G83" s="37"/>
      <c r="H83" s="37"/>
      <c r="I83" s="369"/>
      <c r="J83" s="369"/>
    </row>
    <row r="84" spans="1:10" s="361" customFormat="1" ht="15.75">
      <c r="A84" s="367"/>
      <c r="B84" s="367"/>
      <c r="C84" s="368"/>
      <c r="D84" s="367"/>
      <c r="E84" s="37"/>
      <c r="F84" s="37"/>
      <c r="G84" s="37"/>
      <c r="H84" s="37"/>
      <c r="I84" s="369"/>
      <c r="J84" s="369"/>
    </row>
    <row r="85" spans="1:10" s="361" customFormat="1" ht="15.75">
      <c r="A85" s="367"/>
      <c r="B85" s="367"/>
      <c r="C85" s="368"/>
      <c r="D85" s="367"/>
      <c r="E85" s="37"/>
      <c r="F85" s="37"/>
      <c r="G85" s="37"/>
      <c r="H85" s="37"/>
      <c r="I85" s="369"/>
      <c r="J85" s="369"/>
    </row>
    <row r="86" spans="1:10" s="361" customFormat="1" ht="15.75">
      <c r="A86" s="367"/>
      <c r="B86" s="367"/>
      <c r="C86" s="368"/>
      <c r="D86" s="367"/>
      <c r="E86" s="37"/>
      <c r="F86" s="37"/>
      <c r="G86" s="37"/>
      <c r="H86" s="37"/>
      <c r="I86" s="369"/>
      <c r="J86" s="369"/>
    </row>
    <row r="87" spans="1:10" s="361" customFormat="1" ht="15.75">
      <c r="A87" s="367"/>
      <c r="B87" s="367"/>
      <c r="C87" s="368"/>
      <c r="D87" s="367"/>
      <c r="E87" s="37"/>
      <c r="F87" s="37"/>
      <c r="G87" s="37"/>
      <c r="H87" s="37"/>
      <c r="I87" s="369"/>
      <c r="J87" s="369"/>
    </row>
    <row r="88" spans="1:10" s="361" customFormat="1" ht="15.75">
      <c r="A88" s="367"/>
      <c r="B88" s="367"/>
      <c r="C88" s="368"/>
      <c r="D88" s="367"/>
      <c r="E88" s="37"/>
      <c r="F88" s="37"/>
      <c r="G88" s="37"/>
      <c r="H88" s="37"/>
      <c r="I88" s="369"/>
      <c r="J88" s="369"/>
    </row>
    <row r="89" spans="1:10" s="361" customFormat="1" ht="15.75">
      <c r="A89" s="367"/>
      <c r="B89" s="367"/>
      <c r="C89" s="368"/>
      <c r="D89" s="367"/>
      <c r="E89" s="37"/>
      <c r="F89" s="37"/>
      <c r="G89" s="37"/>
      <c r="H89" s="37"/>
      <c r="I89" s="369"/>
      <c r="J89" s="369"/>
    </row>
    <row r="90" spans="1:10" s="361" customFormat="1" ht="15.75">
      <c r="A90" s="367"/>
      <c r="B90" s="367"/>
      <c r="C90" s="368"/>
      <c r="D90" s="367"/>
      <c r="E90" s="37"/>
      <c r="F90" s="37"/>
      <c r="G90" s="37"/>
      <c r="H90" s="37"/>
      <c r="I90" s="369"/>
      <c r="J90" s="369"/>
    </row>
    <row r="91" spans="1:10" s="361" customFormat="1" ht="15.75">
      <c r="A91" s="367"/>
      <c r="B91" s="367"/>
      <c r="C91" s="368"/>
      <c r="D91" s="367"/>
      <c r="E91" s="37"/>
      <c r="F91" s="37"/>
      <c r="G91" s="37"/>
      <c r="H91" s="37"/>
      <c r="I91" s="369"/>
      <c r="J91" s="369"/>
    </row>
    <row r="92" spans="1:10" s="361" customFormat="1" ht="15.75">
      <c r="A92" s="367"/>
      <c r="B92" s="367"/>
      <c r="C92" s="368"/>
      <c r="D92" s="367"/>
      <c r="E92" s="37"/>
      <c r="F92" s="37"/>
      <c r="G92" s="37"/>
      <c r="H92" s="37"/>
      <c r="I92" s="369"/>
      <c r="J92" s="369"/>
    </row>
    <row r="93" spans="1:10" s="361" customFormat="1" ht="15.75">
      <c r="A93" s="367"/>
      <c r="B93" s="367"/>
      <c r="C93" s="368"/>
      <c r="D93" s="367"/>
      <c r="E93" s="37"/>
      <c r="F93" s="37"/>
      <c r="G93" s="37"/>
      <c r="H93" s="37"/>
      <c r="I93" s="369"/>
      <c r="J93" s="369"/>
    </row>
    <row r="94" spans="1:10" s="361" customFormat="1" ht="15.75">
      <c r="A94" s="367"/>
      <c r="B94" s="367"/>
      <c r="C94" s="368"/>
      <c r="D94" s="367"/>
      <c r="E94" s="37"/>
      <c r="F94" s="37"/>
      <c r="G94" s="37"/>
      <c r="H94" s="37"/>
      <c r="I94" s="369"/>
      <c r="J94" s="369"/>
    </row>
    <row r="95" spans="1:10" s="361" customFormat="1" ht="15.75">
      <c r="A95" s="367"/>
      <c r="B95" s="367"/>
      <c r="C95" s="368"/>
      <c r="D95" s="367"/>
      <c r="E95" s="37"/>
      <c r="F95" s="37"/>
      <c r="G95" s="37"/>
      <c r="H95" s="37"/>
      <c r="I95" s="369"/>
      <c r="J95" s="369"/>
    </row>
    <row r="96" spans="1:10" s="361" customFormat="1" ht="15.75">
      <c r="A96" s="367"/>
      <c r="B96" s="367"/>
      <c r="C96" s="368"/>
      <c r="D96" s="367"/>
      <c r="E96" s="37"/>
      <c r="F96" s="37"/>
      <c r="G96" s="37"/>
      <c r="H96" s="37"/>
      <c r="I96" s="369"/>
      <c r="J96" s="369"/>
    </row>
    <row r="97" spans="1:10" s="361" customFormat="1" ht="15.75">
      <c r="A97" s="367"/>
      <c r="B97" s="367"/>
      <c r="C97" s="368"/>
      <c r="D97" s="367"/>
      <c r="E97" s="37"/>
      <c r="F97" s="37"/>
      <c r="G97" s="37"/>
      <c r="H97" s="37"/>
      <c r="I97" s="369"/>
      <c r="J97" s="369"/>
    </row>
  </sheetData>
  <sheetProtection/>
  <mergeCells count="117">
    <mergeCell ref="M4:M9"/>
    <mergeCell ref="N4:N9"/>
    <mergeCell ref="I4:I9"/>
    <mergeCell ref="J4:J9"/>
    <mergeCell ref="K4:K9"/>
    <mergeCell ref="L4:L9"/>
    <mergeCell ref="I10:I14"/>
    <mergeCell ref="I15:I19"/>
    <mergeCell ref="J10:J14"/>
    <mergeCell ref="K10:K14"/>
    <mergeCell ref="N10:N14"/>
    <mergeCell ref="J15:J19"/>
    <mergeCell ref="K15:K19"/>
    <mergeCell ref="L15:L19"/>
    <mergeCell ref="M15:M19"/>
    <mergeCell ref="N15:N19"/>
    <mergeCell ref="L10:L14"/>
    <mergeCell ref="M10:M14"/>
    <mergeCell ref="I20:I24"/>
    <mergeCell ref="I25:I26"/>
    <mergeCell ref="J20:J24"/>
    <mergeCell ref="K20:K24"/>
    <mergeCell ref="M47:M49"/>
    <mergeCell ref="N47:N49"/>
    <mergeCell ref="N20:N24"/>
    <mergeCell ref="J25:J26"/>
    <mergeCell ref="K25:K26"/>
    <mergeCell ref="L25:L26"/>
    <mergeCell ref="M25:M26"/>
    <mergeCell ref="N25:N26"/>
    <mergeCell ref="L20:L24"/>
    <mergeCell ref="M20:M24"/>
    <mergeCell ref="I47:I49"/>
    <mergeCell ref="J47:J49"/>
    <mergeCell ref="K47:K49"/>
    <mergeCell ref="L47:L49"/>
    <mergeCell ref="I33:I35"/>
    <mergeCell ref="J33:J35"/>
    <mergeCell ref="K33:K35"/>
    <mergeCell ref="L33:L35"/>
    <mergeCell ref="U33:U35"/>
    <mergeCell ref="Q44:Q46"/>
    <mergeCell ref="R44:R46"/>
    <mergeCell ref="S44:S46"/>
    <mergeCell ref="T44:T46"/>
    <mergeCell ref="U44:U46"/>
    <mergeCell ref="T33:T35"/>
    <mergeCell ref="Q33:Q35"/>
    <mergeCell ref="R33:R35"/>
    <mergeCell ref="L27:L31"/>
    <mergeCell ref="S33:S35"/>
    <mergeCell ref="M44:M46"/>
    <mergeCell ref="N44:N46"/>
    <mergeCell ref="M33:M35"/>
    <mergeCell ref="N33:N35"/>
    <mergeCell ref="P33:P35"/>
    <mergeCell ref="M27:M31"/>
    <mergeCell ref="N27:N31"/>
    <mergeCell ref="O33:O35"/>
    <mergeCell ref="I44:I46"/>
    <mergeCell ref="J44:J46"/>
    <mergeCell ref="K44:K46"/>
    <mergeCell ref="L44:L46"/>
    <mergeCell ref="I27:I31"/>
    <mergeCell ref="J27:J31"/>
    <mergeCell ref="K27:K31"/>
    <mergeCell ref="Q4:Q9"/>
    <mergeCell ref="O10:O14"/>
    <mergeCell ref="P10:P14"/>
    <mergeCell ref="Q10:Q14"/>
    <mergeCell ref="O4:O9"/>
    <mergeCell ref="P4:P9"/>
    <mergeCell ref="Q15:Q19"/>
    <mergeCell ref="R4:R9"/>
    <mergeCell ref="S4:S9"/>
    <mergeCell ref="T4:T9"/>
    <mergeCell ref="U4:U9"/>
    <mergeCell ref="S15:S19"/>
    <mergeCell ref="T15:T19"/>
    <mergeCell ref="U15:U19"/>
    <mergeCell ref="R10:R14"/>
    <mergeCell ref="S10:S14"/>
    <mergeCell ref="T10:T14"/>
    <mergeCell ref="U10:U14"/>
    <mergeCell ref="S20:S24"/>
    <mergeCell ref="T20:T24"/>
    <mergeCell ref="U20:U24"/>
    <mergeCell ref="O15:O19"/>
    <mergeCell ref="P15:P19"/>
    <mergeCell ref="O20:O24"/>
    <mergeCell ref="P20:P24"/>
    <mergeCell ref="Q20:Q24"/>
    <mergeCell ref="R20:R24"/>
    <mergeCell ref="R15:R19"/>
    <mergeCell ref="Q25:Q26"/>
    <mergeCell ref="R25:R26"/>
    <mergeCell ref="S25:S26"/>
    <mergeCell ref="T25:T26"/>
    <mergeCell ref="U25:U26"/>
    <mergeCell ref="O27:O31"/>
    <mergeCell ref="P27:P31"/>
    <mergeCell ref="Q27:Q31"/>
    <mergeCell ref="R27:R31"/>
    <mergeCell ref="S27:S31"/>
    <mergeCell ref="T27:T31"/>
    <mergeCell ref="U27:U31"/>
    <mergeCell ref="O25:O26"/>
    <mergeCell ref="P25:P26"/>
    <mergeCell ref="S47:S49"/>
    <mergeCell ref="T47:T49"/>
    <mergeCell ref="U47:U49"/>
    <mergeCell ref="O44:O46"/>
    <mergeCell ref="P44:P46"/>
    <mergeCell ref="O47:O49"/>
    <mergeCell ref="P47:P49"/>
    <mergeCell ref="Q47:Q49"/>
    <mergeCell ref="R47:R49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Trung Tam Thuc Hanh</dc:creator>
  <cp:keywords/>
  <dc:description/>
  <cp:lastModifiedBy>Admin</cp:lastModifiedBy>
  <cp:lastPrinted>2015-08-09T23:38:18Z</cp:lastPrinted>
  <dcterms:created xsi:type="dcterms:W3CDTF">2010-01-20T06:30:18Z</dcterms:created>
  <dcterms:modified xsi:type="dcterms:W3CDTF">2015-08-15T02:33:53Z</dcterms:modified>
  <cp:category/>
  <cp:version/>
  <cp:contentType/>
  <cp:contentStatus/>
</cp:coreProperties>
</file>