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35" windowWidth="19095" windowHeight="11100" activeTab="0"/>
  </bookViews>
  <sheets>
    <sheet name="TPM" sheetId="1" r:id="rId1"/>
    <sheet name="TMT" sheetId="2" r:id="rId2"/>
  </sheets>
  <definedNames>
    <definedName name="_Fill" localSheetId="1" hidden="1">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ẤĐFHJĐFJFH" localSheetId="1" hidden="1">#REF!</definedName>
    <definedName name="ẤĐFHJĐFJFH" localSheetId="0" hidden="1">#REF!</definedName>
    <definedName name="ẤĐFHJĐFJFH" hidden="1">#REF!</definedName>
    <definedName name="g" localSheetId="1" hidden="1">#REF!</definedName>
    <definedName name="g" localSheetId="0" hidden="1">#REF!</definedName>
    <definedName name="g" hidden="1">#REF!</definedName>
    <definedName name="h" localSheetId="1" hidden="1">{"'Sheet1'!$L$16"}</definedName>
    <definedName name="h" localSheetId="0" hidden="1">{"'Sheet1'!$L$16"}</definedName>
    <definedName name="H">{"'Sheet1'!$L$16"}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hidden="1">{"'Sheet1'!$L$16"}</definedName>
    <definedName name="_xlnm.Print_Area" localSheetId="1">'TMT'!$A$1:$R$42</definedName>
    <definedName name="_xlnm.Print_Area" localSheetId="0">'TPM'!$A$1:$R$63</definedName>
    <definedName name="_xlnm.Print_Titles" localSheetId="1">'TMT'!$1:$7</definedName>
    <definedName name="_xlnm.Print_Titles" localSheetId="0">'TPM'!$1:$7</definedName>
    <definedName name="_xlnm.Print_Titles">#N/A</definedName>
    <definedName name="qqqqqqqqqq" localSheetId="1" hidden="1">#REF!</definedName>
    <definedName name="qqqqqqqqqq" localSheetId="0" hidden="1">#REF!</definedName>
    <definedName name="qqqqqqqqqq" hidden="1">#REF!</definedName>
    <definedName name="SGFD" localSheetId="1" hidden="1">#REF!</definedName>
    <definedName name="SGFD" localSheetId="0" hidden="1">#REF!</definedName>
    <definedName name="SGFD" hidden="1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<sst xmlns="http://schemas.openxmlformats.org/spreadsheetml/2006/main" count="571" uniqueCount="177">
  <si>
    <t>HỘI ĐỒNG THI &amp; XÉT CNTN</t>
  </si>
  <si>
    <t>STT</t>
  </si>
  <si>
    <t>TÊN</t>
  </si>
  <si>
    <t>TRƯỞNG BAN THƯ KÝ</t>
  </si>
  <si>
    <t>TS. Nguyễn Phi Sơn</t>
  </si>
  <si>
    <t>ĐIỂM HP THIẾU NAY ĐÃ TRẢ</t>
  </si>
  <si>
    <t>CT. HỘI ĐỒNG THI &amp; XÉT CNTN</t>
  </si>
  <si>
    <t>Đạt</t>
  </si>
  <si>
    <t>MSV</t>
  </si>
  <si>
    <t>Trần Trung Mai</t>
  </si>
  <si>
    <t>Tốt</t>
  </si>
  <si>
    <t>Quảng Nam</t>
  </si>
  <si>
    <t>Khá</t>
  </si>
  <si>
    <t>Nam</t>
  </si>
  <si>
    <t>Đà Nẵng</t>
  </si>
  <si>
    <t>Phương</t>
  </si>
  <si>
    <t>Anh</t>
  </si>
  <si>
    <t>Thiện</t>
  </si>
  <si>
    <t>Hải</t>
  </si>
  <si>
    <t>Quảng Ngãi</t>
  </si>
  <si>
    <t>Xuất Sắc</t>
  </si>
  <si>
    <t>Nguyễn Minh</t>
  </si>
  <si>
    <t>DIỆN ĐỦ ĐIỀU KIỆN DỰ THI TỐT NGHIỆP 09-2018</t>
  </si>
  <si>
    <t>Hà</t>
  </si>
  <si>
    <t>ĐẠT</t>
  </si>
  <si>
    <t>DIỆN ĐỀ NGHỊ CÔNG NHẬN TỐT NGHIỆP 09-2018</t>
  </si>
  <si>
    <t>DANH SÁCH SINH VIÊN THAM DỰ TỐT NGHIỆP ĐỢT THÁNG 09 NĂM 2018</t>
  </si>
  <si>
    <t>TRƯỜNG ĐẠI HỌC DL DUY TÂN</t>
  </si>
  <si>
    <t xml:space="preserve">HỌ VÀ </t>
  </si>
  <si>
    <t>NGÀY SINH</t>
  </si>
  <si>
    <t>NƠI SINH</t>
  </si>
  <si>
    <t xml:space="preserve">TB 8HK
THANG 10
 </t>
  </si>
  <si>
    <t>ĐIỂM TỐT NGHIỆP</t>
  </si>
  <si>
    <t xml:space="preserve">TB TOÀN KHOÁ 
</t>
  </si>
  <si>
    <t>KHẢO SÁT ANH VĂN</t>
  </si>
  <si>
    <t>GD THỂ CHẤT</t>
  </si>
  <si>
    <t>GD QUỐC PHÒNG</t>
  </si>
  <si>
    <t>ĐiỂM RÈN LUYỆN</t>
  </si>
  <si>
    <t>KẾT LUẬN CỦA HĐ THI &amp;  XÉT CNTN</t>
  </si>
  <si>
    <t>KHÓA LUẬN TN 
(5 TC)</t>
  </si>
  <si>
    <t>THANG ĐIỂM
10</t>
  </si>
  <si>
    <t>THANG
ĐIỂM 4</t>
  </si>
  <si>
    <t>LẬP BẢNG</t>
  </si>
  <si>
    <t>NGƯỜI KIỂM TRA</t>
  </si>
  <si>
    <t>LÃNH ĐẠO KHOA</t>
  </si>
  <si>
    <t>Nguyễn Phúc Minh Tú</t>
  </si>
  <si>
    <t>CHUYÊN NGÀNH:  KỸ THUẬT MẠNG</t>
  </si>
  <si>
    <t>tc nợ</t>
  </si>
  <si>
    <t>Nguyễn Vĩnh</t>
  </si>
  <si>
    <t>Đạo</t>
  </si>
  <si>
    <t>K21TMT</t>
  </si>
  <si>
    <t>Ông Văn</t>
  </si>
  <si>
    <t>Nguyễn Quang</t>
  </si>
  <si>
    <t>Phước</t>
  </si>
  <si>
    <t>Trần Công</t>
  </si>
  <si>
    <t>Duy</t>
  </si>
  <si>
    <t>K20TMT</t>
  </si>
  <si>
    <t>Đặng Ngọc</t>
  </si>
  <si>
    <t>Thành</t>
  </si>
  <si>
    <t>Hà Quốc</t>
  </si>
  <si>
    <t>Cường</t>
  </si>
  <si>
    <t>Lê Đức</t>
  </si>
  <si>
    <t>Quảng Trị</t>
  </si>
  <si>
    <t>Đoàn Thế</t>
  </si>
  <si>
    <t>Linh</t>
  </si>
  <si>
    <t>Dương Công</t>
  </si>
  <si>
    <t>Sơn</t>
  </si>
  <si>
    <t>Trần Lê Thành</t>
  </si>
  <si>
    <t>Danh</t>
  </si>
  <si>
    <t>Nguyễn Văn</t>
  </si>
  <si>
    <t>Vũ Trần Hoàng</t>
  </si>
  <si>
    <t>Long</t>
  </si>
  <si>
    <t>Châu Thành</t>
  </si>
  <si>
    <t>Trung</t>
  </si>
  <si>
    <t>Gia Lai</t>
  </si>
  <si>
    <t>Nguyễn Hồng</t>
  </si>
  <si>
    <t>Đăng</t>
  </si>
  <si>
    <t>Bình Định</t>
  </si>
  <si>
    <t>Trần Văn</t>
  </si>
  <si>
    <t>Công</t>
  </si>
  <si>
    <t>Nguyễn Xuân</t>
  </si>
  <si>
    <t>D21TMT</t>
  </si>
  <si>
    <t xml:space="preserve">Nguyễn Khắc </t>
  </si>
  <si>
    <t>Vũ</t>
  </si>
  <si>
    <t>Thừa Thiên - Huế</t>
  </si>
  <si>
    <t>Nguyễn Trường</t>
  </si>
  <si>
    <t>Dũng</t>
  </si>
  <si>
    <t>K19TMT</t>
  </si>
  <si>
    <t>Mai Việt</t>
  </si>
  <si>
    <t>Tân</t>
  </si>
  <si>
    <t>Lương Trọng</t>
  </si>
  <si>
    <t>CHUYÊN NGÀNH:  CÔNG NGHỆ PHẦN MỀM</t>
  </si>
  <si>
    <t>Đà Nẵng, ngày    tháng    năm 2018</t>
  </si>
  <si>
    <t>MÔN 3</t>
  </si>
  <si>
    <t>Nguyễn Thanh</t>
  </si>
  <si>
    <t>K20TPM</t>
  </si>
  <si>
    <t>Nguyễn Văn Hoài</t>
  </si>
  <si>
    <t>Ái</t>
  </si>
  <si>
    <t>Nguyễn Phước Thành</t>
  </si>
  <si>
    <t>Đoàn Thanh</t>
  </si>
  <si>
    <t>Phúc</t>
  </si>
  <si>
    <t>Diệp Thanh</t>
  </si>
  <si>
    <t>Hùng</t>
  </si>
  <si>
    <t>Siu Y</t>
  </si>
  <si>
    <t>Samara</t>
  </si>
  <si>
    <t>Phạm Bá</t>
  </si>
  <si>
    <t xml:space="preserve">Võ </t>
  </si>
  <si>
    <t>Định</t>
  </si>
  <si>
    <t>Lê Nguyễn Như</t>
  </si>
  <si>
    <t>Hoàng</t>
  </si>
  <si>
    <t>Lâm Quốc</t>
  </si>
  <si>
    <t>Hưng</t>
  </si>
  <si>
    <t>Nguyễn Thị</t>
  </si>
  <si>
    <t>Hà Tĩnh</t>
  </si>
  <si>
    <t>Bùi Thanh</t>
  </si>
  <si>
    <t>Ngọc</t>
  </si>
  <si>
    <t>Quảng Bình</t>
  </si>
  <si>
    <t>Võ Minh</t>
  </si>
  <si>
    <t>Phan Nho</t>
  </si>
  <si>
    <t>Quế</t>
  </si>
  <si>
    <t>Lê Văn</t>
  </si>
  <si>
    <t>Thời</t>
  </si>
  <si>
    <t>Phạm Thị Quyền</t>
  </si>
  <si>
    <t>Trang</t>
  </si>
  <si>
    <t>Nguyễn Thị Xuân</t>
  </si>
  <si>
    <t>Chu Ngọc</t>
  </si>
  <si>
    <t>Tú</t>
  </si>
  <si>
    <t>Hà Bửu</t>
  </si>
  <si>
    <t>Lân</t>
  </si>
  <si>
    <t>Tp. Hồ Chí Minh</t>
  </si>
  <si>
    <t>D22TPM</t>
  </si>
  <si>
    <t>Phạm Hoàng</t>
  </si>
  <si>
    <t>Hiếu</t>
  </si>
  <si>
    <t>K19TPM</t>
  </si>
  <si>
    <t>Phan Châu</t>
  </si>
  <si>
    <t>Nguyễn Phan Xuân</t>
  </si>
  <si>
    <t>Phan Thị Như</t>
  </si>
  <si>
    <t>Huyền</t>
  </si>
  <si>
    <t>Võ Thị Hoài</t>
  </si>
  <si>
    <t>Diễm</t>
  </si>
  <si>
    <t>Từ Thanh</t>
  </si>
  <si>
    <t>Nguyễn Như Văn</t>
  </si>
  <si>
    <t>Khoa</t>
  </si>
  <si>
    <t>Phạm Vũ Hùng</t>
  </si>
  <si>
    <t>DakLak</t>
  </si>
  <si>
    <t>Huỳnh Văn</t>
  </si>
  <si>
    <t>Huy</t>
  </si>
  <si>
    <t>Nguyễn Vũ</t>
  </si>
  <si>
    <t>Hữu</t>
  </si>
  <si>
    <t>Đậu Trung</t>
  </si>
  <si>
    <t>Kiên</t>
  </si>
  <si>
    <t>Lê Thế</t>
  </si>
  <si>
    <t>Vỹ</t>
  </si>
  <si>
    <t>Lê Tùng</t>
  </si>
  <si>
    <t>Đỗ Phú</t>
  </si>
  <si>
    <t>Đức</t>
  </si>
  <si>
    <t>Nguyễn Mạnh</t>
  </si>
  <si>
    <t>Ngô Tấn</t>
  </si>
  <si>
    <t>Hồ Thăng</t>
  </si>
  <si>
    <t>Bảo</t>
  </si>
  <si>
    <t>Nguyễn Hải</t>
  </si>
  <si>
    <t>Phạm Phú Hoàng</t>
  </si>
  <si>
    <t>Đặng Quốc</t>
  </si>
  <si>
    <t>Việt</t>
  </si>
  <si>
    <t>Dương Văn</t>
  </si>
  <si>
    <t>Lộc</t>
  </si>
  <si>
    <t>Phạm Thị Hà</t>
  </si>
  <si>
    <t>Vi</t>
  </si>
  <si>
    <t>Trương Anh</t>
  </si>
  <si>
    <t>K17TPM</t>
  </si>
  <si>
    <t>Đà Nẵng, ngày       tháng      năm 2018</t>
  </si>
  <si>
    <t>KL TN 
(5 TC)</t>
  </si>
  <si>
    <t xml:space="preserve">          LÃNH ĐẠO KHOA</t>
  </si>
  <si>
    <t>DIỆN ĐỀ NGHỊ CÔNG NHẬN TỐT NGHIỆP 09-201</t>
  </si>
  <si>
    <t>DIỆN ĐỦ ĐIỀU KIỆN GIAO KHÓA LUẬN TỐT NGHIỆP 09-2018</t>
  </si>
  <si>
    <t>DIỆN XÉT VỚT ĐIỀU KIỆN GIAO KHÓA LUẬN TỐT NGHIỆP 09-2018</t>
  </si>
  <si>
    <t>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</si>
</sst>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0"/>
    <numFmt numFmtId="189" formatCode="0.00E+00;\趰"/>
    <numFmt numFmtId="190" formatCode="_-&quot;£&quot;* #,##0_-;\-&quot;£&quot;* #,##0_-;_-&quot;£&quot;* &quot;-&quot;_-;_-@_-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indexed="8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VNtimes new roman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??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1"/>
      <color indexed="8"/>
      <name val="Arial"/>
      <family val="2"/>
    </font>
    <font>
      <b/>
      <sz val="12"/>
      <name val="Helv"/>
      <family val="0"/>
    </font>
    <font>
      <sz val="8"/>
      <color indexed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1" fillId="0" borderId="0">
      <alignment/>
      <protection/>
    </xf>
    <xf numFmtId="182" fontId="37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5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5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83" fillId="27" borderId="0" applyNumberFormat="0" applyBorder="0" applyAlignment="0" applyProtection="0"/>
    <xf numFmtId="0" fontId="4" fillId="0" borderId="0" applyFont="0" applyFill="0" applyBorder="0" applyAlignment="0" applyProtection="0"/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37" fontId="56" fillId="0" borderId="0">
      <alignment/>
      <protection/>
    </xf>
    <xf numFmtId="0" fontId="57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167" fontId="4" fillId="0" borderId="0" applyFill="0" applyBorder="0" applyAlignment="0">
      <protection/>
    </xf>
    <xf numFmtId="168" fontId="4" fillId="0" borderId="0" applyFill="0" applyBorder="0" applyAlignment="0">
      <protection/>
    </xf>
    <xf numFmtId="0" fontId="84" fillId="28" borderId="1" applyNumberFormat="0" applyAlignment="0" applyProtection="0"/>
    <xf numFmtId="0" fontId="58" fillId="0" borderId="0">
      <alignment/>
      <protection/>
    </xf>
    <xf numFmtId="0" fontId="8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169" fontId="17" fillId="0" borderId="0">
      <alignment/>
      <protection/>
    </xf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17" fillId="0" borderId="0">
      <alignment/>
      <protection/>
    </xf>
    <xf numFmtId="0" fontId="4" fillId="0" borderId="0" applyFont="0" applyFill="0" applyBorder="0" applyAlignment="0" applyProtection="0"/>
    <xf numFmtId="172" fontId="17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86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7" fillId="30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60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88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91" fillId="31" borderId="1" applyNumberFormat="0" applyAlignment="0" applyProtection="0"/>
    <xf numFmtId="10" fontId="18" fillId="32" borderId="8" applyNumberFormat="0" applyBorder="0" applyAlignment="0" applyProtection="0"/>
    <xf numFmtId="10" fontId="18" fillId="32" borderId="8" applyNumberFormat="0" applyBorder="0" applyAlignment="0" applyProtection="0"/>
    <xf numFmtId="0" fontId="61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92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62" fillId="0" borderId="10">
      <alignment/>
      <protection/>
    </xf>
    <xf numFmtId="190" fontId="4" fillId="0" borderId="11">
      <alignment/>
      <protection/>
    </xf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2" fillId="0" borderId="0" applyNumberFormat="0" applyFont="0" applyFill="0" applyAlignment="0">
      <protection/>
    </xf>
    <xf numFmtId="0" fontId="93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3" fillId="0" borderId="0">
      <alignment/>
      <protection/>
    </xf>
    <xf numFmtId="175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5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54" fillId="0" borderId="0">
      <alignment/>
      <protection/>
    </xf>
    <xf numFmtId="0" fontId="0" fillId="34" borderId="12" applyNumberFormat="0" applyFont="0" applyAlignment="0" applyProtection="0"/>
    <xf numFmtId="0" fontId="97" fillId="28" borderId="13" applyNumberFormat="0" applyAlignment="0" applyProtection="0"/>
    <xf numFmtId="9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14" applyNumberFormat="0" applyBorder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63" fillId="0" borderId="10">
      <alignment horizontal="center"/>
      <protection/>
    </xf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3" fontId="27" fillId="0" borderId="0">
      <alignment/>
      <protection/>
    </xf>
    <xf numFmtId="0" fontId="64" fillId="0" borderId="0">
      <alignment/>
      <protection/>
    </xf>
    <xf numFmtId="0" fontId="62" fillId="0" borderId="0">
      <alignment/>
      <protection/>
    </xf>
    <xf numFmtId="49" fontId="28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98" fillId="0" borderId="0" applyNumberFormat="0" applyFill="0" applyBorder="0" applyAlignment="0" applyProtection="0"/>
    <xf numFmtId="0" fontId="99" fillId="0" borderId="15" applyNumberFormat="0" applyFill="0" applyAlignment="0" applyProtection="0"/>
    <xf numFmtId="0" fontId="4" fillId="0" borderId="16" applyNumberFormat="0" applyFont="0" applyFill="0" applyAlignment="0" applyProtection="0"/>
    <xf numFmtId="0" fontId="10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4" fillId="0" borderId="0">
      <alignment/>
      <protection/>
    </xf>
    <xf numFmtId="0" fontId="22" fillId="0" borderId="0">
      <alignment/>
      <protection/>
    </xf>
    <xf numFmtId="166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0" fontId="36" fillId="0" borderId="0">
      <alignment/>
      <protection/>
    </xf>
    <xf numFmtId="179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0" fontId="35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160" applyFont="1">
      <alignment/>
      <protection/>
    </xf>
    <xf numFmtId="0" fontId="42" fillId="0" borderId="0" xfId="160" applyFont="1" applyAlignment="1">
      <alignment vertical="center"/>
      <protection/>
    </xf>
    <xf numFmtId="0" fontId="2" fillId="0" borderId="0" xfId="160" applyFont="1" applyAlignment="1">
      <alignment vertical="center"/>
      <protection/>
    </xf>
    <xf numFmtId="0" fontId="44" fillId="0" borderId="0" xfId="160" applyFont="1" applyAlignment="1">
      <alignment horizontal="center" vertical="center"/>
      <protection/>
    </xf>
    <xf numFmtId="0" fontId="101" fillId="0" borderId="0" xfId="160" applyFont="1" applyAlignment="1">
      <alignment horizontal="center" vertical="center"/>
      <protection/>
    </xf>
    <xf numFmtId="0" fontId="102" fillId="0" borderId="0" xfId="160" applyFont="1" applyAlignment="1">
      <alignment horizontal="center" vertical="center"/>
      <protection/>
    </xf>
    <xf numFmtId="0" fontId="103" fillId="0" borderId="0" xfId="160" applyFont="1" applyAlignment="1">
      <alignment horizontal="center" vertical="center"/>
      <protection/>
    </xf>
    <xf numFmtId="0" fontId="48" fillId="0" borderId="0" xfId="160" applyFont="1" applyAlignment="1">
      <alignment horizontal="center" vertical="center"/>
      <protection/>
    </xf>
    <xf numFmtId="0" fontId="49" fillId="0" borderId="0" xfId="160" applyFont="1" applyAlignment="1">
      <alignment horizontal="center"/>
      <protection/>
    </xf>
    <xf numFmtId="0" fontId="39" fillId="0" borderId="17" xfId="160" applyFont="1" applyFill="1" applyBorder="1" applyAlignment="1">
      <alignment horizontal="left" vertical="center"/>
      <protection/>
    </xf>
    <xf numFmtId="0" fontId="2" fillId="0" borderId="8" xfId="160" applyFont="1" applyFill="1" applyBorder="1" applyAlignment="1">
      <alignment vertical="center"/>
      <protection/>
    </xf>
    <xf numFmtId="0" fontId="2" fillId="0" borderId="4" xfId="160" applyFont="1" applyFill="1" applyBorder="1" applyAlignment="1">
      <alignment vertical="center"/>
      <protection/>
    </xf>
    <xf numFmtId="0" fontId="8" fillId="0" borderId="4" xfId="160" applyFont="1" applyFill="1" applyBorder="1" applyAlignment="1">
      <alignment vertical="center"/>
      <protection/>
    </xf>
    <xf numFmtId="14" fontId="2" fillId="0" borderId="4" xfId="160" applyNumberFormat="1" applyFont="1" applyFill="1" applyBorder="1" applyAlignment="1" quotePrefix="1">
      <alignment horizontal="center" vertical="center"/>
      <protection/>
    </xf>
    <xf numFmtId="0" fontId="42" fillId="0" borderId="4" xfId="160" applyFont="1" applyFill="1" applyBorder="1" applyAlignment="1">
      <alignment vertical="center"/>
      <protection/>
    </xf>
    <xf numFmtId="2" fontId="3" fillId="0" borderId="4" xfId="160" applyNumberFormat="1" applyFont="1" applyFill="1" applyBorder="1" applyAlignment="1">
      <alignment horizontal="center" vertical="center"/>
      <protection/>
    </xf>
    <xf numFmtId="0" fontId="2" fillId="0" borderId="4" xfId="160" applyFont="1" applyFill="1" applyBorder="1" applyAlignment="1">
      <alignment horizontal="center" vertical="center"/>
      <protection/>
    </xf>
    <xf numFmtId="0" fontId="49" fillId="0" borderId="4" xfId="160" applyFont="1" applyFill="1" applyBorder="1" applyAlignment="1">
      <alignment horizontal="center" vertical="center"/>
      <protection/>
    </xf>
    <xf numFmtId="0" fontId="41" fillId="0" borderId="4" xfId="160" applyFont="1" applyFill="1" applyBorder="1" applyAlignment="1">
      <alignment horizontal="center" vertical="center"/>
      <protection/>
    </xf>
    <xf numFmtId="0" fontId="42" fillId="0" borderId="18" xfId="160" applyFont="1" applyFill="1" applyBorder="1" applyAlignment="1">
      <alignment horizontal="center" vertical="center"/>
      <protection/>
    </xf>
    <xf numFmtId="0" fontId="2" fillId="0" borderId="0" xfId="160" applyFont="1" applyFill="1" applyAlignment="1">
      <alignment vertical="center"/>
      <protection/>
    </xf>
    <xf numFmtId="0" fontId="50" fillId="0" borderId="19" xfId="160" applyFont="1" applyFill="1" applyBorder="1" applyAlignment="1">
      <alignment horizontal="center" vertical="center"/>
      <protection/>
    </xf>
    <xf numFmtId="0" fontId="48" fillId="36" borderId="19" xfId="160" applyFont="1" applyFill="1" applyBorder="1" applyAlignment="1">
      <alignment horizontal="center" vertical="center"/>
      <protection/>
    </xf>
    <xf numFmtId="0" fontId="5" fillId="0" borderId="20" xfId="160" applyFont="1" applyBorder="1" applyAlignment="1">
      <alignment horizontal="center" vertical="center"/>
      <protection/>
    </xf>
    <xf numFmtId="0" fontId="50" fillId="0" borderId="0" xfId="160" applyFont="1" applyBorder="1" applyAlignment="1">
      <alignment vertical="center"/>
      <protection/>
    </xf>
    <xf numFmtId="0" fontId="50" fillId="0" borderId="0" xfId="160" applyFont="1" applyFill="1" applyBorder="1" applyAlignment="1">
      <alignment horizontal="center"/>
      <protection/>
    </xf>
    <xf numFmtId="0" fontId="5" fillId="0" borderId="0" xfId="141" applyFont="1" applyFill="1" applyBorder="1" applyAlignment="1" quotePrefix="1">
      <alignment horizontal="center"/>
      <protection/>
    </xf>
    <xf numFmtId="0" fontId="50" fillId="0" borderId="0" xfId="175" applyFont="1" applyFill="1" applyBorder="1">
      <alignment/>
      <protection/>
    </xf>
    <xf numFmtId="0" fontId="5" fillId="0" borderId="0" xfId="175" applyFont="1" applyFill="1" applyBorder="1" applyAlignment="1">
      <alignment horizontal="left"/>
      <protection/>
    </xf>
    <xf numFmtId="14" fontId="50" fillId="0" borderId="0" xfId="141" applyNumberFormat="1" applyFont="1" applyBorder="1" applyAlignment="1">
      <alignment horizontal="center"/>
      <protection/>
    </xf>
    <xf numFmtId="14" fontId="50" fillId="0" borderId="0" xfId="173" applyNumberFormat="1" applyFont="1" applyBorder="1" applyAlignment="1">
      <alignment horizontal="center"/>
      <protection/>
    </xf>
    <xf numFmtId="2" fontId="5" fillId="0" borderId="0" xfId="160" applyNumberFormat="1" applyFont="1" applyBorder="1" applyAlignment="1">
      <alignment horizontal="center"/>
      <protection/>
    </xf>
    <xf numFmtId="181" fontId="5" fillId="0" borderId="0" xfId="160" applyNumberFormat="1" applyFont="1" applyBorder="1" applyAlignment="1">
      <alignment horizontal="center"/>
      <protection/>
    </xf>
    <xf numFmtId="0" fontId="48" fillId="36" borderId="0" xfId="160" applyFont="1" applyFill="1" applyBorder="1" applyAlignment="1">
      <alignment horizontal="left"/>
      <protection/>
    </xf>
    <xf numFmtId="0" fontId="5" fillId="0" borderId="0" xfId="160" applyFont="1" applyBorder="1" applyAlignment="1">
      <alignment horizontal="center"/>
      <protection/>
    </xf>
    <xf numFmtId="0" fontId="50" fillId="0" borderId="0" xfId="160" applyFont="1">
      <alignment/>
      <protection/>
    </xf>
    <xf numFmtId="14" fontId="5" fillId="0" borderId="0" xfId="160" applyNumberFormat="1" applyFont="1" applyBorder="1" applyAlignment="1">
      <alignment vertical="center"/>
      <protection/>
    </xf>
    <xf numFmtId="0" fontId="5" fillId="0" borderId="0" xfId="160" applyFont="1" applyBorder="1" applyAlignment="1">
      <alignment vertical="center"/>
      <protection/>
    </xf>
    <xf numFmtId="0" fontId="48" fillId="0" borderId="0" xfId="160" applyFont="1" applyBorder="1" applyAlignment="1">
      <alignment horizontal="center" vertical="center"/>
      <protection/>
    </xf>
    <xf numFmtId="0" fontId="48" fillId="0" borderId="0" xfId="160" applyFont="1" applyBorder="1" applyAlignment="1">
      <alignment vertical="center"/>
      <protection/>
    </xf>
    <xf numFmtId="0" fontId="51" fillId="0" borderId="0" xfId="172" applyFont="1" applyBorder="1" applyAlignment="1">
      <alignment horizontal="center" vertical="center"/>
      <protection/>
    </xf>
    <xf numFmtId="0" fontId="50" fillId="0" borderId="0" xfId="160" applyFont="1" applyBorder="1">
      <alignment/>
      <protection/>
    </xf>
    <xf numFmtId="0" fontId="39" fillId="0" borderId="0" xfId="160" applyFont="1" applyBorder="1" applyAlignment="1">
      <alignment horizontal="center" vertical="center"/>
      <protection/>
    </xf>
    <xf numFmtId="10" fontId="39" fillId="0" borderId="0" xfId="160" applyNumberFormat="1" applyFont="1" applyBorder="1" applyAlignment="1">
      <alignment horizontal="center"/>
      <protection/>
    </xf>
    <xf numFmtId="0" fontId="41" fillId="0" borderId="0" xfId="160" applyFont="1" applyBorder="1">
      <alignment/>
      <protection/>
    </xf>
    <xf numFmtId="14" fontId="39" fillId="0" borderId="0" xfId="160" applyNumberFormat="1" applyFont="1" applyBorder="1" applyAlignment="1">
      <alignment horizontal="center" vertical="center"/>
      <protection/>
    </xf>
    <xf numFmtId="0" fontId="52" fillId="0" borderId="0" xfId="160" applyFont="1" applyBorder="1" applyAlignment="1">
      <alignment horizontal="center" vertical="center"/>
      <protection/>
    </xf>
    <xf numFmtId="10" fontId="39" fillId="0" borderId="0" xfId="160" applyNumberFormat="1" applyFont="1" applyBorder="1" applyAlignment="1">
      <alignment horizontal="center" vertical="center"/>
      <protection/>
    </xf>
    <xf numFmtId="10" fontId="41" fillId="0" borderId="0" xfId="160" applyNumberFormat="1" applyFont="1" applyBorder="1" applyAlignment="1">
      <alignment horizontal="center" vertical="center"/>
      <protection/>
    </xf>
    <xf numFmtId="0" fontId="39" fillId="0" borderId="0" xfId="160" applyFont="1" applyAlignment="1">
      <alignment horizontal="center" vertical="center"/>
      <protection/>
    </xf>
    <xf numFmtId="0" fontId="41" fillId="0" borderId="0" xfId="160" applyFont="1">
      <alignment/>
      <protection/>
    </xf>
    <xf numFmtId="0" fontId="52" fillId="0" borderId="0" xfId="160" applyFont="1" applyAlignment="1">
      <alignment horizontal="center" vertical="center"/>
      <protection/>
    </xf>
    <xf numFmtId="10" fontId="39" fillId="0" borderId="0" xfId="160" applyNumberFormat="1" applyFont="1" applyAlignment="1">
      <alignment horizontal="center" vertical="center"/>
      <protection/>
    </xf>
    <xf numFmtId="14" fontId="39" fillId="0" borderId="0" xfId="160" applyNumberFormat="1" applyFont="1" applyAlignment="1">
      <alignment horizontal="center" vertical="center"/>
      <protection/>
    </xf>
    <xf numFmtId="10" fontId="41" fillId="0" borderId="0" xfId="160" applyNumberFormat="1" applyFont="1" applyAlignment="1">
      <alignment horizontal="center" vertical="center"/>
      <protection/>
    </xf>
    <xf numFmtId="0" fontId="39" fillId="0" borderId="0" xfId="160" applyFont="1" applyAlignment="1">
      <alignment horizontal="center"/>
      <protection/>
    </xf>
    <xf numFmtId="0" fontId="43" fillId="0" borderId="0" xfId="174" applyFont="1" applyAlignment="1">
      <alignment/>
      <protection/>
    </xf>
    <xf numFmtId="0" fontId="5" fillId="0" borderId="21" xfId="160" applyFont="1" applyBorder="1" applyAlignment="1">
      <alignment horizontal="left" vertical="center"/>
      <protection/>
    </xf>
    <xf numFmtId="0" fontId="5" fillId="0" borderId="22" xfId="160" applyFont="1" applyBorder="1" applyAlignment="1">
      <alignment horizontal="left" vertical="center"/>
      <protection/>
    </xf>
    <xf numFmtId="0" fontId="5" fillId="0" borderId="23" xfId="160" applyFont="1" applyBorder="1" applyAlignment="1">
      <alignment horizontal="left" vertical="center"/>
      <protection/>
    </xf>
    <xf numFmtId="0" fontId="3" fillId="0" borderId="19" xfId="141" applyFont="1" applyFill="1" applyBorder="1" applyAlignment="1" quotePrefix="1">
      <alignment horizontal="center" vertical="center"/>
      <protection/>
    </xf>
    <xf numFmtId="0" fontId="2" fillId="0" borderId="24" xfId="175" applyFont="1" applyFill="1" applyBorder="1" applyAlignment="1">
      <alignment vertical="center"/>
      <protection/>
    </xf>
    <xf numFmtId="0" fontId="3" fillId="0" borderId="25" xfId="175" applyFont="1" applyFill="1" applyBorder="1" applyAlignment="1">
      <alignment horizontal="left" vertical="center"/>
      <protection/>
    </xf>
    <xf numFmtId="14" fontId="2" fillId="0" borderId="19" xfId="141" applyNumberFormat="1" applyFont="1" applyBorder="1" applyAlignment="1">
      <alignment horizontal="center" vertical="center"/>
      <protection/>
    </xf>
    <xf numFmtId="14" fontId="2" fillId="0" borderId="19" xfId="173" applyNumberFormat="1" applyFont="1" applyBorder="1" applyAlignment="1">
      <alignment horizontal="center" vertical="center"/>
      <protection/>
    </xf>
    <xf numFmtId="2" fontId="3" fillId="0" borderId="19" xfId="160" applyNumberFormat="1" applyFont="1" applyBorder="1" applyAlignment="1">
      <alignment horizontal="center" vertical="center"/>
      <protection/>
    </xf>
    <xf numFmtId="181" fontId="2" fillId="0" borderId="19" xfId="160" applyNumberFormat="1" applyFont="1" applyBorder="1" applyAlignment="1">
      <alignment horizontal="center" vertical="center"/>
      <protection/>
    </xf>
    <xf numFmtId="0" fontId="2" fillId="0" borderId="19" xfId="160" applyNumberFormat="1" applyFont="1" applyBorder="1" applyAlignment="1">
      <alignment horizontal="center" vertical="center"/>
      <protection/>
    </xf>
    <xf numFmtId="14" fontId="2" fillId="0" borderId="19" xfId="173" applyNumberFormat="1" applyFont="1" applyBorder="1" applyAlignment="1">
      <alignment horizontal="center" vertical="center" wrapText="1"/>
      <protection/>
    </xf>
    <xf numFmtId="0" fontId="50" fillId="0" borderId="8" xfId="160" applyFont="1" applyFill="1" applyBorder="1" applyAlignment="1">
      <alignment horizontal="center" vertical="center"/>
      <protection/>
    </xf>
    <xf numFmtId="0" fontId="3" fillId="0" borderId="8" xfId="141" applyFont="1" applyFill="1" applyBorder="1" applyAlignment="1" quotePrefix="1">
      <alignment horizontal="center" vertical="center"/>
      <protection/>
    </xf>
    <xf numFmtId="0" fontId="2" fillId="0" borderId="17" xfId="175" applyFont="1" applyFill="1" applyBorder="1" applyAlignment="1">
      <alignment vertical="center"/>
      <protection/>
    </xf>
    <xf numFmtId="0" fontId="3" fillId="0" borderId="18" xfId="175" applyFont="1" applyFill="1" applyBorder="1" applyAlignment="1">
      <alignment horizontal="left" vertical="center"/>
      <protection/>
    </xf>
    <xf numFmtId="14" fontId="2" fillId="0" borderId="8" xfId="141" applyNumberFormat="1" applyFont="1" applyBorder="1" applyAlignment="1">
      <alignment horizontal="center" vertical="center"/>
      <protection/>
    </xf>
    <xf numFmtId="14" fontId="2" fillId="0" borderId="8" xfId="173" applyNumberFormat="1" applyFont="1" applyBorder="1" applyAlignment="1">
      <alignment horizontal="center" vertical="center"/>
      <protection/>
    </xf>
    <xf numFmtId="2" fontId="3" fillId="0" borderId="8" xfId="160" applyNumberFormat="1" applyFont="1" applyBorder="1" applyAlignment="1">
      <alignment horizontal="center" vertical="center"/>
      <protection/>
    </xf>
    <xf numFmtId="181" fontId="2" fillId="0" borderId="8" xfId="160" applyNumberFormat="1" applyFont="1" applyBorder="1" applyAlignment="1">
      <alignment horizontal="center" vertical="center"/>
      <protection/>
    </xf>
    <xf numFmtId="0" fontId="2" fillId="0" borderId="8" xfId="160" applyNumberFormat="1" applyFont="1" applyBorder="1" applyAlignment="1">
      <alignment horizontal="center" vertical="center"/>
      <protection/>
    </xf>
    <xf numFmtId="0" fontId="48" fillId="36" borderId="8" xfId="160" applyFont="1" applyFill="1" applyBorder="1" applyAlignment="1">
      <alignment horizontal="center" vertical="center"/>
      <protection/>
    </xf>
    <xf numFmtId="0" fontId="5" fillId="0" borderId="8" xfId="160" applyFont="1" applyBorder="1" applyAlignment="1">
      <alignment horizontal="center" vertical="center"/>
      <protection/>
    </xf>
    <xf numFmtId="0" fontId="39" fillId="0" borderId="0" xfId="160" applyFont="1" applyBorder="1" applyAlignment="1">
      <alignment horizontal="center" vertical="center"/>
      <protection/>
    </xf>
    <xf numFmtId="0" fontId="43" fillId="0" borderId="0" xfId="174" applyFont="1" applyAlignment="1">
      <alignment horizontal="center"/>
      <protection/>
    </xf>
    <xf numFmtId="0" fontId="38" fillId="0" borderId="0" xfId="160" applyFont="1" applyAlignment="1">
      <alignment horizontal="center" vertical="center"/>
      <protection/>
    </xf>
    <xf numFmtId="0" fontId="5" fillId="0" borderId="26" xfId="160" applyFont="1" applyBorder="1" applyAlignment="1">
      <alignment horizontal="center" vertical="center"/>
      <protection/>
    </xf>
    <xf numFmtId="0" fontId="5" fillId="0" borderId="27" xfId="160" applyFont="1" applyBorder="1" applyAlignment="1">
      <alignment horizontal="center" vertical="center"/>
      <protection/>
    </xf>
    <xf numFmtId="0" fontId="5" fillId="0" borderId="28" xfId="160" applyFont="1" applyBorder="1" applyAlignment="1">
      <alignment horizontal="center" vertical="center"/>
      <protection/>
    </xf>
    <xf numFmtId="0" fontId="5" fillId="0" borderId="26" xfId="160" applyFont="1" applyBorder="1" applyAlignment="1">
      <alignment horizontal="center" vertical="center" wrapText="1"/>
      <protection/>
    </xf>
    <xf numFmtId="0" fontId="5" fillId="0" borderId="27" xfId="160" applyFont="1" applyBorder="1" applyAlignment="1">
      <alignment horizontal="center" vertical="center" wrapText="1"/>
      <protection/>
    </xf>
    <xf numFmtId="0" fontId="5" fillId="0" borderId="28" xfId="160" applyFont="1" applyBorder="1" applyAlignment="1">
      <alignment horizontal="center" vertical="center" wrapText="1"/>
      <protection/>
    </xf>
    <xf numFmtId="0" fontId="5" fillId="0" borderId="29" xfId="160" applyFont="1" applyBorder="1" applyAlignment="1">
      <alignment horizontal="left" vertical="center"/>
      <protection/>
    </xf>
    <xf numFmtId="0" fontId="5" fillId="0" borderId="30" xfId="160" applyFont="1" applyBorder="1" applyAlignment="1">
      <alignment horizontal="left" vertical="center"/>
      <protection/>
    </xf>
    <xf numFmtId="0" fontId="5" fillId="0" borderId="31" xfId="160" applyFont="1" applyBorder="1" applyAlignment="1">
      <alignment horizontal="left" vertical="center"/>
      <protection/>
    </xf>
    <xf numFmtId="0" fontId="5" fillId="0" borderId="21" xfId="160" applyFont="1" applyBorder="1" applyAlignment="1">
      <alignment horizontal="left" vertical="center"/>
      <protection/>
    </xf>
    <xf numFmtId="0" fontId="5" fillId="0" borderId="22" xfId="160" applyFont="1" applyBorder="1" applyAlignment="1">
      <alignment horizontal="left" vertical="center"/>
      <protection/>
    </xf>
    <xf numFmtId="0" fontId="5" fillId="0" borderId="23" xfId="160" applyFont="1" applyBorder="1" applyAlignment="1">
      <alignment horizontal="left" vertical="center"/>
      <protection/>
    </xf>
    <xf numFmtId="14" fontId="5" fillId="0" borderId="26" xfId="160" applyNumberFormat="1" applyFont="1" applyBorder="1" applyAlignment="1">
      <alignment horizontal="center" vertical="center" wrapText="1"/>
      <protection/>
    </xf>
    <xf numFmtId="14" fontId="5" fillId="0" borderId="27" xfId="160" applyNumberFormat="1" applyFont="1" applyBorder="1" applyAlignment="1">
      <alignment horizontal="center" vertical="center" wrapText="1"/>
      <protection/>
    </xf>
    <xf numFmtId="14" fontId="5" fillId="0" borderId="28" xfId="160" applyNumberFormat="1" applyFont="1" applyBorder="1" applyAlignment="1">
      <alignment horizontal="center" vertical="center" wrapText="1"/>
      <protection/>
    </xf>
    <xf numFmtId="0" fontId="5" fillId="36" borderId="26" xfId="160" applyFont="1" applyFill="1" applyBorder="1" applyAlignment="1">
      <alignment horizontal="center" vertical="center" wrapText="1"/>
      <protection/>
    </xf>
    <xf numFmtId="0" fontId="5" fillId="36" borderId="27" xfId="160" applyFont="1" applyFill="1" applyBorder="1" applyAlignment="1">
      <alignment horizontal="center" vertical="center" wrapText="1"/>
      <protection/>
    </xf>
    <xf numFmtId="0" fontId="5" fillId="36" borderId="28" xfId="160" applyFont="1" applyFill="1" applyBorder="1" applyAlignment="1">
      <alignment horizontal="center" vertical="center" wrapText="1"/>
      <protection/>
    </xf>
    <xf numFmtId="0" fontId="5" fillId="0" borderId="17" xfId="160" applyFont="1" applyBorder="1" applyAlignment="1">
      <alignment horizontal="center" vertical="center" wrapText="1"/>
      <protection/>
    </xf>
    <xf numFmtId="0" fontId="5" fillId="0" borderId="18" xfId="160" applyFont="1" applyBorder="1" applyAlignment="1">
      <alignment horizontal="center" vertical="center" wrapText="1"/>
      <protection/>
    </xf>
    <xf numFmtId="0" fontId="5" fillId="36" borderId="8" xfId="160" applyFont="1" applyFill="1" applyBorder="1" applyAlignment="1">
      <alignment horizontal="center" vertical="center" wrapText="1"/>
      <protection/>
    </xf>
  </cellXfs>
  <cellStyles count="21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Currency (0) 3" xfId="75"/>
    <cellStyle name="Calc Percent (0)" xfId="76"/>
    <cellStyle name="Calc Percent (1)" xfId="77"/>
    <cellStyle name="Calculation" xfId="78"/>
    <cellStyle name="category" xfId="79"/>
    <cellStyle name="Check Cell" xfId="80"/>
    <cellStyle name="Comma" xfId="81"/>
    <cellStyle name="Comma [0]" xfId="82"/>
    <cellStyle name="Comma 2" xfId="83"/>
    <cellStyle name="Comma 3" xfId="84"/>
    <cellStyle name="Comma 4" xfId="85"/>
    <cellStyle name="comma zerodec" xfId="86"/>
    <cellStyle name="Comma0" xfId="87"/>
    <cellStyle name="Currency" xfId="88"/>
    <cellStyle name="Currency [0]" xfId="89"/>
    <cellStyle name="Currency0" xfId="90"/>
    <cellStyle name="Currency1" xfId="91"/>
    <cellStyle name="Date" xfId="92"/>
    <cellStyle name="Dollar (zero dec)" xfId="93"/>
    <cellStyle name="Enter Currency (0)" xfId="94"/>
    <cellStyle name="Enter Currency (0) 2" xfId="95"/>
    <cellStyle name="Enter Currency (0) 3" xfId="96"/>
    <cellStyle name="Explanatory Text" xfId="97"/>
    <cellStyle name="Fixed" xfId="98"/>
    <cellStyle name="Good" xfId="99"/>
    <cellStyle name="Grey" xfId="100"/>
    <cellStyle name="Grey 2" xfId="101"/>
    <cellStyle name="HEADER" xfId="102"/>
    <cellStyle name="Header1" xfId="103"/>
    <cellStyle name="Header2" xfId="104"/>
    <cellStyle name="Heading 1" xfId="105"/>
    <cellStyle name="Heading 1 2" xfId="106"/>
    <cellStyle name="Heading 2" xfId="107"/>
    <cellStyle name="Heading 2 2" xfId="108"/>
    <cellStyle name="Heading 3" xfId="109"/>
    <cellStyle name="Heading 4" xfId="110"/>
    <cellStyle name="HEADING1" xfId="111"/>
    <cellStyle name="HEADING1 2" xfId="112"/>
    <cellStyle name="HEADING1 3" xfId="113"/>
    <cellStyle name="HEADING2" xfId="114"/>
    <cellStyle name="HEADING2 2" xfId="115"/>
    <cellStyle name="HEADING2 3" xfId="116"/>
    <cellStyle name="Input" xfId="117"/>
    <cellStyle name="Input [yellow]" xfId="118"/>
    <cellStyle name="Input [yellow] 2" xfId="119"/>
    <cellStyle name="Input 2" xfId="120"/>
    <cellStyle name="Link Currency (0)" xfId="121"/>
    <cellStyle name="Link Currency (0) 2" xfId="122"/>
    <cellStyle name="Link Currency (0) 3" xfId="123"/>
    <cellStyle name="Linked Cell" xfId="124"/>
    <cellStyle name="Milliers [0]_AR1194" xfId="125"/>
    <cellStyle name="Milliers_AR1194" xfId="126"/>
    <cellStyle name="Model" xfId="127"/>
    <cellStyle name="moi" xfId="128"/>
    <cellStyle name="Monétaire [0]_AR1194" xfId="129"/>
    <cellStyle name="Monétaire_AR1194" xfId="130"/>
    <cellStyle name="n" xfId="131"/>
    <cellStyle name="Neutral" xfId="132"/>
    <cellStyle name="New Times Roman" xfId="133"/>
    <cellStyle name="New Times Roman 2" xfId="134"/>
    <cellStyle name="New Times Roman 3" xfId="135"/>
    <cellStyle name="no dec" xfId="136"/>
    <cellStyle name="Normal - Style1" xfId="137"/>
    <cellStyle name="Normal 13" xfId="138"/>
    <cellStyle name="Normal 2" xfId="139"/>
    <cellStyle name="Normal 2 11" xfId="140"/>
    <cellStyle name="Normal 2 2" xfId="141"/>
    <cellStyle name="Normal 2 2 2" xfId="142"/>
    <cellStyle name="Normal 2 2 2 2" xfId="143"/>
    <cellStyle name="Normal 2 2 2 3" xfId="144"/>
    <cellStyle name="Normal 2 2 2 4" xfId="145"/>
    <cellStyle name="Normal 2 2 3" xfId="146"/>
    <cellStyle name="Normal 2 2 4" xfId="147"/>
    <cellStyle name="Normal 2 2_Danh sach sv nhap hoc den ngay 13 thang 9" xfId="148"/>
    <cellStyle name="Normal 2 3" xfId="149"/>
    <cellStyle name="Normal 2 3 2" xfId="150"/>
    <cellStyle name="Normal 2 4" xfId="151"/>
    <cellStyle name="Normal 2 5" xfId="152"/>
    <cellStyle name="Normal 2 6" xfId="153"/>
    <cellStyle name="Normal 2 6 2" xfId="154"/>
    <cellStyle name="Normal 2_Book1" xfId="155"/>
    <cellStyle name="Normal 3" xfId="156"/>
    <cellStyle name="Normal 3 2" xfId="157"/>
    <cellStyle name="Normal 3 3" xfId="158"/>
    <cellStyle name="Normal 3_C16DL" xfId="159"/>
    <cellStyle name="Normal 4" xfId="160"/>
    <cellStyle name="Normal 4 2" xfId="161"/>
    <cellStyle name="Normal 4 2 2" xfId="162"/>
    <cellStyle name="Normal 4 2 3" xfId="163"/>
    <cellStyle name="Normal 4 3" xfId="164"/>
    <cellStyle name="Normal 4 3 2" xfId="165"/>
    <cellStyle name="Normal 5" xfId="166"/>
    <cellStyle name="Normal 5 2" xfId="167"/>
    <cellStyle name="Normal 5 3" xfId="168"/>
    <cellStyle name="Normal 6" xfId="169"/>
    <cellStyle name="Normal 7" xfId="170"/>
    <cellStyle name="Normal 8" xfId="171"/>
    <cellStyle name="Normal_BANGDIEM" xfId="172"/>
    <cellStyle name="Normal_Book1" xfId="173"/>
    <cellStyle name="Normal_mau TN" xfId="174"/>
    <cellStyle name="Normal_Sheet1 2" xfId="175"/>
    <cellStyle name="Normal1" xfId="176"/>
    <cellStyle name="Note" xfId="177"/>
    <cellStyle name="Output" xfId="178"/>
    <cellStyle name="Percent" xfId="179"/>
    <cellStyle name="Percent (0)" xfId="180"/>
    <cellStyle name="Percent [2]" xfId="181"/>
    <cellStyle name="Percent 2" xfId="182"/>
    <cellStyle name="Percent 3" xfId="183"/>
    <cellStyle name="Percent 4" xfId="184"/>
    <cellStyle name="PERCENTAGE" xfId="185"/>
    <cellStyle name="PrePop Currency (0)" xfId="186"/>
    <cellStyle name="PrePop Currency (0) 2" xfId="187"/>
    <cellStyle name="PrePop Currency (0) 3" xfId="188"/>
    <cellStyle name="PSChar" xfId="189"/>
    <cellStyle name="PSDate" xfId="190"/>
    <cellStyle name="PSDec" xfId="191"/>
    <cellStyle name="PSHeading" xfId="192"/>
    <cellStyle name="PSInt" xfId="193"/>
    <cellStyle name="PSSpacer" xfId="194"/>
    <cellStyle name="songuyen" xfId="195"/>
    <cellStyle name="Style 1" xfId="196"/>
    <cellStyle name="subhead" xfId="197"/>
    <cellStyle name="Text Indent A" xfId="198"/>
    <cellStyle name="Text Indent B" xfId="199"/>
    <cellStyle name="Text Indent B 2" xfId="200"/>
    <cellStyle name="Text Indent B 3" xfId="201"/>
    <cellStyle name="Title" xfId="202"/>
    <cellStyle name="Total" xfId="203"/>
    <cellStyle name="Total 2" xfId="204"/>
    <cellStyle name="Warning Text" xfId="205"/>
    <cellStyle name="xuan" xfId="206"/>
    <cellStyle name=" [0.00]_ Att. 1- Cover" xfId="207"/>
    <cellStyle name="_ Att. 1- Cover" xfId="208"/>
    <cellStyle name="?_ Att. 1- Cover" xfId="209"/>
    <cellStyle name="똿뗦먛귟 [0.00]_PRODUCT DETAIL Q1" xfId="210"/>
    <cellStyle name="똿뗦먛귟_PRODUCT DETAIL Q1" xfId="211"/>
    <cellStyle name="믅됞 [0.00]_PRODUCT DETAIL Q1" xfId="212"/>
    <cellStyle name="믅됞_PRODUCT DETAIL Q1" xfId="213"/>
    <cellStyle name="백분율_95" xfId="214"/>
    <cellStyle name="뷭?_BOOKSHIP" xfId="215"/>
    <cellStyle name="콤마 [0]_1202" xfId="216"/>
    <cellStyle name="콤마_1202" xfId="217"/>
    <cellStyle name="통화 [0]_1202" xfId="218"/>
    <cellStyle name="통화_1202" xfId="219"/>
    <cellStyle name="표준_(정보부문)월별인원계획" xfId="220"/>
    <cellStyle name="一般_00Q3902REV.1" xfId="221"/>
    <cellStyle name="千分位[0]_00Q3902REV.1" xfId="222"/>
    <cellStyle name="千分位_00Q3902REV.1" xfId="223"/>
    <cellStyle name="標準_Financial Prpsl" xfId="224"/>
    <cellStyle name="貨幣 [0]_00Q3902REV.1" xfId="225"/>
    <cellStyle name="貨幣[0]_BRE" xfId="226"/>
    <cellStyle name="貨幣_00Q3902REV.1" xfId="227"/>
  </cellStyles>
  <dxfs count="14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6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3.57421875" style="1" customWidth="1"/>
    <col min="2" max="2" width="11.8515625" style="1" customWidth="1"/>
    <col min="3" max="3" width="14.140625" style="1" customWidth="1"/>
    <col min="4" max="4" width="7.57421875" style="1" customWidth="1"/>
    <col min="5" max="5" width="8.140625" style="1" customWidth="1"/>
    <col min="6" max="6" width="9.28125" style="1" customWidth="1"/>
    <col min="7" max="7" width="10.57421875" style="1" customWidth="1"/>
    <col min="8" max="10" width="7.140625" style="1" customWidth="1"/>
    <col min="11" max="12" width="6.421875" style="1" customWidth="1"/>
    <col min="13" max="15" width="6.140625" style="1" customWidth="1"/>
    <col min="16" max="16" width="7.28125" style="1" customWidth="1"/>
    <col min="17" max="17" width="15.421875" style="1" customWidth="1"/>
    <col min="18" max="18" width="10.7109375" style="1" customWidth="1"/>
    <col min="19" max="16384" width="9.140625" style="1" customWidth="1"/>
  </cols>
  <sheetData>
    <row r="1" spans="1:24" ht="18.75">
      <c r="A1" s="81" t="s">
        <v>27</v>
      </c>
      <c r="B1" s="81"/>
      <c r="C1" s="81"/>
      <c r="D1" s="81"/>
      <c r="E1" s="43"/>
      <c r="F1" s="82" t="s">
        <v>26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57"/>
      <c r="T1" s="57"/>
      <c r="U1" s="57"/>
      <c r="V1" s="57"/>
      <c r="W1" s="57"/>
      <c r="X1" s="57"/>
    </row>
    <row r="2" spans="1:18" ht="14.25">
      <c r="A2" s="81" t="s">
        <v>0</v>
      </c>
      <c r="B2" s="81"/>
      <c r="C2" s="81"/>
      <c r="D2" s="81"/>
      <c r="E2" s="43"/>
      <c r="F2" s="83" t="s">
        <v>91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6.75" customHeight="1">
      <c r="A3" s="2"/>
      <c r="B3" s="3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9" customFormat="1" ht="15" customHeight="1" hidden="1">
      <c r="A4" s="5"/>
      <c r="B4" s="6"/>
      <c r="C4" s="5">
        <v>2</v>
      </c>
      <c r="D4" s="5">
        <v>3</v>
      </c>
      <c r="E4" s="5"/>
      <c r="F4" s="5">
        <v>4</v>
      </c>
      <c r="G4" s="5">
        <v>5</v>
      </c>
      <c r="H4" s="5">
        <v>80</v>
      </c>
      <c r="I4" s="5">
        <v>82</v>
      </c>
      <c r="J4" s="6">
        <v>83</v>
      </c>
      <c r="K4" s="5">
        <v>84</v>
      </c>
      <c r="L4" s="6">
        <v>85</v>
      </c>
      <c r="M4" s="6">
        <v>89</v>
      </c>
      <c r="N4" s="6">
        <v>90</v>
      </c>
      <c r="O4" s="6">
        <v>91</v>
      </c>
      <c r="P4" s="6"/>
      <c r="Q4" s="7"/>
      <c r="R4" s="8"/>
    </row>
    <row r="5" spans="1:18" ht="27" customHeight="1">
      <c r="A5" s="84" t="s">
        <v>1</v>
      </c>
      <c r="B5" s="87" t="s">
        <v>8</v>
      </c>
      <c r="C5" s="90" t="s">
        <v>28</v>
      </c>
      <c r="D5" s="93" t="s">
        <v>2</v>
      </c>
      <c r="E5" s="58"/>
      <c r="F5" s="96" t="s">
        <v>29</v>
      </c>
      <c r="G5" s="84" t="s">
        <v>30</v>
      </c>
      <c r="H5" s="99" t="s">
        <v>31</v>
      </c>
      <c r="I5" s="102" t="s">
        <v>32</v>
      </c>
      <c r="J5" s="103"/>
      <c r="K5" s="104" t="s">
        <v>33</v>
      </c>
      <c r="L5" s="104"/>
      <c r="M5" s="87" t="s">
        <v>34</v>
      </c>
      <c r="N5" s="87" t="s">
        <v>35</v>
      </c>
      <c r="O5" s="87" t="s">
        <v>36</v>
      </c>
      <c r="P5" s="87" t="s">
        <v>37</v>
      </c>
      <c r="Q5" s="87" t="s">
        <v>5</v>
      </c>
      <c r="R5" s="87" t="s">
        <v>38</v>
      </c>
    </row>
    <row r="6" spans="1:18" ht="12.75">
      <c r="A6" s="85"/>
      <c r="B6" s="88"/>
      <c r="C6" s="91"/>
      <c r="D6" s="94"/>
      <c r="E6" s="59"/>
      <c r="F6" s="97"/>
      <c r="G6" s="85"/>
      <c r="H6" s="100"/>
      <c r="I6" s="99" t="s">
        <v>171</v>
      </c>
      <c r="J6" s="99" t="s">
        <v>93</v>
      </c>
      <c r="K6" s="87" t="s">
        <v>40</v>
      </c>
      <c r="L6" s="87" t="s">
        <v>41</v>
      </c>
      <c r="M6" s="88"/>
      <c r="N6" s="88"/>
      <c r="O6" s="88"/>
      <c r="P6" s="88"/>
      <c r="Q6" s="88"/>
      <c r="R6" s="88"/>
    </row>
    <row r="7" spans="1:21" ht="20.25" customHeight="1">
      <c r="A7" s="86"/>
      <c r="B7" s="89"/>
      <c r="C7" s="92"/>
      <c r="D7" s="95"/>
      <c r="E7" s="60"/>
      <c r="F7" s="98"/>
      <c r="G7" s="86"/>
      <c r="H7" s="101"/>
      <c r="I7" s="101"/>
      <c r="J7" s="101"/>
      <c r="K7" s="86"/>
      <c r="L7" s="86"/>
      <c r="M7" s="89"/>
      <c r="N7" s="89"/>
      <c r="O7" s="89"/>
      <c r="P7" s="89"/>
      <c r="Q7" s="89"/>
      <c r="R7" s="89"/>
      <c r="U7" s="1" t="s">
        <v>47</v>
      </c>
    </row>
    <row r="8" spans="1:18" s="21" customFormat="1" ht="15">
      <c r="A8" s="10" t="s">
        <v>25</v>
      </c>
      <c r="B8" s="11"/>
      <c r="C8" s="12"/>
      <c r="D8" s="13"/>
      <c r="E8" s="13"/>
      <c r="F8" s="14"/>
      <c r="G8" s="15"/>
      <c r="H8" s="16"/>
      <c r="I8" s="17"/>
      <c r="J8" s="17"/>
      <c r="K8" s="16"/>
      <c r="L8" s="16"/>
      <c r="M8" s="18"/>
      <c r="N8" s="18"/>
      <c r="O8" s="18"/>
      <c r="P8" s="18"/>
      <c r="Q8" s="19"/>
      <c r="R8" s="20"/>
    </row>
    <row r="9" spans="1:21" s="25" customFormat="1" ht="16.5" customHeight="1">
      <c r="A9" s="22">
        <v>1</v>
      </c>
      <c r="B9" s="61">
        <v>172127586</v>
      </c>
      <c r="C9" s="62" t="s">
        <v>168</v>
      </c>
      <c r="D9" s="63" t="s">
        <v>109</v>
      </c>
      <c r="E9" s="63" t="s">
        <v>169</v>
      </c>
      <c r="F9" s="64">
        <v>34268</v>
      </c>
      <c r="G9" s="65" t="s">
        <v>116</v>
      </c>
      <c r="H9" s="66">
        <v>7.07</v>
      </c>
      <c r="I9" s="67">
        <v>8.5</v>
      </c>
      <c r="J9" s="67">
        <v>5.5</v>
      </c>
      <c r="K9" s="66">
        <v>7.11</v>
      </c>
      <c r="L9" s="66">
        <v>2.94</v>
      </c>
      <c r="M9" s="68" t="s">
        <v>7</v>
      </c>
      <c r="N9" s="68" t="s">
        <v>7</v>
      </c>
      <c r="O9" s="68" t="s">
        <v>7</v>
      </c>
      <c r="P9" s="68" t="s">
        <v>10</v>
      </c>
      <c r="Q9" s="23"/>
      <c r="R9" s="24" t="str">
        <f>IF(OR(J9&lt;5.5,I9&lt;5.5),"HỎNG",IF(AND(J9&gt;=5.5,I9&gt;=5.5,U9=0,L9&gt;=2,M9="Đạt",N9="ĐẠT",O9="ĐẠT",P9&lt;&gt;"",P9&lt;&gt;0),"CNTN","HOÃN"))</f>
        <v>CNTN</v>
      </c>
      <c r="U9" s="25">
        <v>0</v>
      </c>
    </row>
    <row r="10" spans="1:21" s="25" customFormat="1" ht="16.5" customHeight="1">
      <c r="A10" s="22">
        <v>2</v>
      </c>
      <c r="B10" s="61">
        <v>2021126339</v>
      </c>
      <c r="C10" s="62" t="s">
        <v>164</v>
      </c>
      <c r="D10" s="63" t="s">
        <v>165</v>
      </c>
      <c r="E10" s="63" t="s">
        <v>95</v>
      </c>
      <c r="F10" s="64">
        <v>35405</v>
      </c>
      <c r="G10" s="65" t="s">
        <v>11</v>
      </c>
      <c r="H10" s="66">
        <v>7.56</v>
      </c>
      <c r="I10" s="67">
        <v>8.8</v>
      </c>
      <c r="J10" s="67">
        <v>8</v>
      </c>
      <c r="K10" s="66">
        <v>7.59</v>
      </c>
      <c r="L10" s="66">
        <v>3.23</v>
      </c>
      <c r="M10" s="68" t="s">
        <v>7</v>
      </c>
      <c r="N10" s="68" t="s">
        <v>7</v>
      </c>
      <c r="O10" s="68" t="s">
        <v>7</v>
      </c>
      <c r="P10" s="68" t="s">
        <v>20</v>
      </c>
      <c r="Q10" s="23"/>
      <c r="R10" s="24" t="str">
        <f>IF(OR(J10&lt;5.5,I10&lt;5.5),"HỎNG",IF(AND(J10&gt;=5.5,I10&gt;=5.5,U10=0,L10&gt;=2,M10="Đạt",N10="ĐẠT",O10="ĐẠT",P10&lt;&gt;"",P10&lt;&gt;0),"CNTN","HOÃN"))</f>
        <v>CNTN</v>
      </c>
      <c r="U10" s="25">
        <v>0</v>
      </c>
    </row>
    <row r="11" spans="1:21" s="25" customFormat="1" ht="16.5" customHeight="1">
      <c r="A11" s="22">
        <v>3</v>
      </c>
      <c r="B11" s="61">
        <v>2020215036</v>
      </c>
      <c r="C11" s="62" t="s">
        <v>166</v>
      </c>
      <c r="D11" s="63" t="s">
        <v>167</v>
      </c>
      <c r="E11" s="63" t="s">
        <v>95</v>
      </c>
      <c r="F11" s="64">
        <v>34863</v>
      </c>
      <c r="G11" s="65" t="s">
        <v>11</v>
      </c>
      <c r="H11" s="66">
        <v>6.86</v>
      </c>
      <c r="I11" s="67">
        <v>8.4</v>
      </c>
      <c r="J11" s="67">
        <v>7</v>
      </c>
      <c r="K11" s="66">
        <v>6.89</v>
      </c>
      <c r="L11" s="66">
        <v>2.78</v>
      </c>
      <c r="M11" s="68" t="s">
        <v>7</v>
      </c>
      <c r="N11" s="68" t="s">
        <v>7</v>
      </c>
      <c r="O11" s="68" t="s">
        <v>7</v>
      </c>
      <c r="P11" s="68" t="s">
        <v>10</v>
      </c>
      <c r="Q11" s="23"/>
      <c r="R11" s="24" t="str">
        <f>IF(OR(J11&lt;5.5,I11&lt;5.5),"HỎNG",IF(AND(J11&gt;=5.5,I11&gt;=5.5,U11=0,L11&gt;=2,M11="Đạt",N11="ĐẠT",O11="ĐẠT",P11&lt;&gt;"",P11&lt;&gt;0),"CNTN","HOÃN"))</f>
        <v>CNTN</v>
      </c>
      <c r="U11" s="25">
        <v>0</v>
      </c>
    </row>
    <row r="12" spans="1:21" s="21" customFormat="1" ht="15">
      <c r="A12" s="10" t="s">
        <v>174</v>
      </c>
      <c r="B12" s="11"/>
      <c r="C12" s="12"/>
      <c r="D12" s="13"/>
      <c r="E12" s="13"/>
      <c r="F12" s="14"/>
      <c r="G12" s="12"/>
      <c r="H12" s="16"/>
      <c r="I12" s="17"/>
      <c r="J12" s="17"/>
      <c r="K12" s="16"/>
      <c r="L12" s="16"/>
      <c r="M12" s="18"/>
      <c r="N12" s="18"/>
      <c r="O12" s="18"/>
      <c r="P12" s="18"/>
      <c r="Q12" s="19"/>
      <c r="R12" s="20"/>
      <c r="U12" s="25">
        <v>0</v>
      </c>
    </row>
    <row r="13" spans="1:21" s="25" customFormat="1" ht="16.5" customHeight="1">
      <c r="A13" s="22">
        <v>1</v>
      </c>
      <c r="B13" s="61">
        <v>2227121002</v>
      </c>
      <c r="C13" s="62" t="s">
        <v>105</v>
      </c>
      <c r="D13" s="63" t="s">
        <v>60</v>
      </c>
      <c r="E13" s="63" t="s">
        <v>130</v>
      </c>
      <c r="F13" s="64">
        <v>34022</v>
      </c>
      <c r="G13" s="65" t="s">
        <v>14</v>
      </c>
      <c r="H13" s="66">
        <v>7.31</v>
      </c>
      <c r="I13" s="67">
        <v>6.9</v>
      </c>
      <c r="J13" s="67">
        <v>7.5</v>
      </c>
      <c r="K13" s="66">
        <v>7.29</v>
      </c>
      <c r="L13" s="66">
        <v>3.08</v>
      </c>
      <c r="M13" s="68" t="s">
        <v>7</v>
      </c>
      <c r="N13" s="68" t="s">
        <v>7</v>
      </c>
      <c r="O13" s="68" t="s">
        <v>7</v>
      </c>
      <c r="P13" s="68" t="s">
        <v>10</v>
      </c>
      <c r="Q13" s="23"/>
      <c r="R13" s="24" t="str">
        <f aca="true" t="shared" si="0" ref="R13:R37">IF(OR(J13&lt;5.5,I13&lt;5.5),"HỎNG",IF(AND(J13&gt;=5.5,I13&gt;=5.5,U13=0,L13&gt;=2,M13="Đạt",N13="ĐẠT",O13="ĐẠT",P13&lt;&gt;"",P13&lt;&gt;0),"CNTN","HOÃN"))</f>
        <v>CNTN</v>
      </c>
      <c r="U13" s="25">
        <v>0</v>
      </c>
    </row>
    <row r="14" spans="1:21" s="25" customFormat="1" ht="16.5" customHeight="1">
      <c r="A14" s="22">
        <v>2</v>
      </c>
      <c r="B14" s="61">
        <v>2227121003</v>
      </c>
      <c r="C14" s="62" t="s">
        <v>106</v>
      </c>
      <c r="D14" s="63" t="s">
        <v>107</v>
      </c>
      <c r="E14" s="63" t="s">
        <v>130</v>
      </c>
      <c r="F14" s="64">
        <v>34102</v>
      </c>
      <c r="G14" s="65" t="s">
        <v>77</v>
      </c>
      <c r="H14" s="66">
        <v>7.47</v>
      </c>
      <c r="I14" s="67">
        <v>8.4</v>
      </c>
      <c r="J14" s="67">
        <v>5.5</v>
      </c>
      <c r="K14" s="66">
        <v>7.51</v>
      </c>
      <c r="L14" s="66">
        <v>3.16</v>
      </c>
      <c r="M14" s="68" t="s">
        <v>7</v>
      </c>
      <c r="N14" s="68" t="s">
        <v>7</v>
      </c>
      <c r="O14" s="68" t="s">
        <v>7</v>
      </c>
      <c r="P14" s="68" t="s">
        <v>20</v>
      </c>
      <c r="Q14" s="23"/>
      <c r="R14" s="24" t="str">
        <f t="shared" si="0"/>
        <v>CNTN</v>
      </c>
      <c r="U14" s="25">
        <v>0</v>
      </c>
    </row>
    <row r="15" spans="1:21" s="25" customFormat="1" ht="16.5" customHeight="1">
      <c r="A15" s="22">
        <v>3</v>
      </c>
      <c r="B15" s="61">
        <v>2227121004</v>
      </c>
      <c r="C15" s="62" t="s">
        <v>108</v>
      </c>
      <c r="D15" s="63" t="s">
        <v>109</v>
      </c>
      <c r="E15" s="63" t="s">
        <v>130</v>
      </c>
      <c r="F15" s="64">
        <v>33196</v>
      </c>
      <c r="G15" s="69" t="s">
        <v>62</v>
      </c>
      <c r="H15" s="66">
        <v>8.18</v>
      </c>
      <c r="I15" s="67">
        <v>9</v>
      </c>
      <c r="J15" s="67">
        <v>7.3</v>
      </c>
      <c r="K15" s="66">
        <v>8.21</v>
      </c>
      <c r="L15" s="66">
        <v>3.56</v>
      </c>
      <c r="M15" s="68">
        <v>0</v>
      </c>
      <c r="N15" s="68" t="s">
        <v>7</v>
      </c>
      <c r="O15" s="68" t="s">
        <v>7</v>
      </c>
      <c r="P15" s="68" t="s">
        <v>10</v>
      </c>
      <c r="Q15" s="23"/>
      <c r="R15" s="24" t="str">
        <f t="shared" si="0"/>
        <v>HOÃN</v>
      </c>
      <c r="U15" s="25">
        <v>0</v>
      </c>
    </row>
    <row r="16" spans="1:21" s="25" customFormat="1" ht="16.5" customHeight="1">
      <c r="A16" s="22">
        <v>4</v>
      </c>
      <c r="B16" s="61">
        <v>2227121006</v>
      </c>
      <c r="C16" s="62" t="s">
        <v>110</v>
      </c>
      <c r="D16" s="63" t="s">
        <v>111</v>
      </c>
      <c r="E16" s="63" t="s">
        <v>130</v>
      </c>
      <c r="F16" s="64">
        <v>34359</v>
      </c>
      <c r="G16" s="65" t="s">
        <v>62</v>
      </c>
      <c r="H16" s="66">
        <v>7.8</v>
      </c>
      <c r="I16" s="67">
        <v>8.2</v>
      </c>
      <c r="J16" s="67">
        <v>8</v>
      </c>
      <c r="K16" s="66">
        <v>7.82</v>
      </c>
      <c r="L16" s="66">
        <v>3.34</v>
      </c>
      <c r="M16" s="68">
        <v>0</v>
      </c>
      <c r="N16" s="68" t="s">
        <v>7</v>
      </c>
      <c r="O16" s="68" t="s">
        <v>7</v>
      </c>
      <c r="P16" s="68" t="s">
        <v>10</v>
      </c>
      <c r="Q16" s="23"/>
      <c r="R16" s="24" t="str">
        <f t="shared" si="0"/>
        <v>HOÃN</v>
      </c>
      <c r="U16" s="25">
        <v>0</v>
      </c>
    </row>
    <row r="17" spans="1:21" s="25" customFormat="1" ht="16.5" customHeight="1">
      <c r="A17" s="22">
        <v>5</v>
      </c>
      <c r="B17" s="61">
        <v>1811114531</v>
      </c>
      <c r="C17" s="62" t="s">
        <v>127</v>
      </c>
      <c r="D17" s="63" t="s">
        <v>128</v>
      </c>
      <c r="E17" s="63" t="s">
        <v>130</v>
      </c>
      <c r="F17" s="64">
        <v>34482</v>
      </c>
      <c r="G17" s="65" t="s">
        <v>129</v>
      </c>
      <c r="H17" s="66">
        <v>7.52</v>
      </c>
      <c r="I17" s="67">
        <v>0</v>
      </c>
      <c r="J17" s="67">
        <v>0</v>
      </c>
      <c r="K17" s="66">
        <v>7.2</v>
      </c>
      <c r="L17" s="66">
        <v>3.03</v>
      </c>
      <c r="M17" s="68" t="s">
        <v>7</v>
      </c>
      <c r="N17" s="68" t="s">
        <v>7</v>
      </c>
      <c r="O17" s="68" t="s">
        <v>7</v>
      </c>
      <c r="P17" s="68" t="s">
        <v>10</v>
      </c>
      <c r="Q17" s="23"/>
      <c r="R17" s="24" t="str">
        <f t="shared" si="0"/>
        <v>HỎNG</v>
      </c>
      <c r="U17" s="25">
        <v>0</v>
      </c>
    </row>
    <row r="18" spans="1:21" s="25" customFormat="1" ht="16.5" customHeight="1">
      <c r="A18" s="22">
        <v>6</v>
      </c>
      <c r="B18" s="61">
        <v>2226121008</v>
      </c>
      <c r="C18" s="62" t="s">
        <v>112</v>
      </c>
      <c r="D18" s="63" t="s">
        <v>71</v>
      </c>
      <c r="E18" s="63" t="s">
        <v>130</v>
      </c>
      <c r="F18" s="64">
        <v>34688</v>
      </c>
      <c r="G18" s="65" t="s">
        <v>113</v>
      </c>
      <c r="H18" s="66">
        <v>7.92</v>
      </c>
      <c r="I18" s="67">
        <v>8.8</v>
      </c>
      <c r="J18" s="67">
        <v>8.5</v>
      </c>
      <c r="K18" s="66">
        <v>7.96</v>
      </c>
      <c r="L18" s="66">
        <v>3.46</v>
      </c>
      <c r="M18" s="68" t="s">
        <v>7</v>
      </c>
      <c r="N18" s="68" t="s">
        <v>7</v>
      </c>
      <c r="O18" s="68" t="s">
        <v>7</v>
      </c>
      <c r="P18" s="68" t="s">
        <v>20</v>
      </c>
      <c r="Q18" s="23"/>
      <c r="R18" s="24" t="str">
        <f t="shared" si="0"/>
        <v>CNTN</v>
      </c>
      <c r="U18" s="25">
        <v>0</v>
      </c>
    </row>
    <row r="19" spans="1:21" s="25" customFormat="1" ht="16.5" customHeight="1">
      <c r="A19" s="22">
        <v>7</v>
      </c>
      <c r="B19" s="61">
        <v>2226121009</v>
      </c>
      <c r="C19" s="62" t="s">
        <v>114</v>
      </c>
      <c r="D19" s="63" t="s">
        <v>115</v>
      </c>
      <c r="E19" s="63" t="s">
        <v>130</v>
      </c>
      <c r="F19" s="64">
        <v>33689</v>
      </c>
      <c r="G19" s="65" t="s">
        <v>116</v>
      </c>
      <c r="H19" s="66">
        <v>7.8</v>
      </c>
      <c r="I19" s="67">
        <v>8.4</v>
      </c>
      <c r="J19" s="67">
        <v>7.5</v>
      </c>
      <c r="K19" s="66">
        <v>7.83</v>
      </c>
      <c r="L19" s="66">
        <v>3.35</v>
      </c>
      <c r="M19" s="68">
        <v>0</v>
      </c>
      <c r="N19" s="68" t="s">
        <v>7</v>
      </c>
      <c r="O19" s="68" t="s">
        <v>7</v>
      </c>
      <c r="P19" s="68" t="s">
        <v>20</v>
      </c>
      <c r="Q19" s="23"/>
      <c r="R19" s="24" t="str">
        <f t="shared" si="0"/>
        <v>HOÃN</v>
      </c>
      <c r="U19" s="25">
        <v>0</v>
      </c>
    </row>
    <row r="20" spans="1:21" s="25" customFormat="1" ht="16.5" customHeight="1">
      <c r="A20" s="22">
        <v>8</v>
      </c>
      <c r="B20" s="61">
        <v>2226121010</v>
      </c>
      <c r="C20" s="62" t="s">
        <v>117</v>
      </c>
      <c r="D20" s="63" t="s">
        <v>15</v>
      </c>
      <c r="E20" s="63" t="s">
        <v>130</v>
      </c>
      <c r="F20" s="64">
        <v>34789</v>
      </c>
      <c r="G20" s="65" t="s">
        <v>62</v>
      </c>
      <c r="H20" s="66">
        <v>7.33</v>
      </c>
      <c r="I20" s="67">
        <v>8.3</v>
      </c>
      <c r="J20" s="67">
        <v>5.5</v>
      </c>
      <c r="K20" s="66">
        <v>7.37</v>
      </c>
      <c r="L20" s="66">
        <v>3.07</v>
      </c>
      <c r="M20" s="68">
        <v>0</v>
      </c>
      <c r="N20" s="68" t="s">
        <v>7</v>
      </c>
      <c r="O20" s="68" t="s">
        <v>7</v>
      </c>
      <c r="P20" s="68" t="s">
        <v>10</v>
      </c>
      <c r="Q20" s="23"/>
      <c r="R20" s="24" t="str">
        <f t="shared" si="0"/>
        <v>HOÃN</v>
      </c>
      <c r="U20" s="25">
        <v>0</v>
      </c>
    </row>
    <row r="21" spans="1:21" s="25" customFormat="1" ht="16.5" customHeight="1">
      <c r="A21" s="22">
        <v>9</v>
      </c>
      <c r="B21" s="61">
        <v>2227121012</v>
      </c>
      <c r="C21" s="62" t="s">
        <v>118</v>
      </c>
      <c r="D21" s="63" t="s">
        <v>119</v>
      </c>
      <c r="E21" s="63" t="s">
        <v>130</v>
      </c>
      <c r="F21" s="64">
        <v>33887</v>
      </c>
      <c r="G21" s="65" t="s">
        <v>113</v>
      </c>
      <c r="H21" s="66">
        <v>7.18</v>
      </c>
      <c r="I21" s="67">
        <v>6.7</v>
      </c>
      <c r="J21" s="67">
        <v>6</v>
      </c>
      <c r="K21" s="66">
        <v>7.16</v>
      </c>
      <c r="L21" s="66">
        <v>2.95</v>
      </c>
      <c r="M21" s="68">
        <v>0</v>
      </c>
      <c r="N21" s="68" t="s">
        <v>7</v>
      </c>
      <c r="O21" s="68" t="s">
        <v>7</v>
      </c>
      <c r="P21" s="68" t="s">
        <v>12</v>
      </c>
      <c r="Q21" s="23"/>
      <c r="R21" s="24" t="str">
        <f t="shared" si="0"/>
        <v>HOÃN</v>
      </c>
      <c r="U21" s="25">
        <v>0</v>
      </c>
    </row>
    <row r="22" spans="1:21" s="25" customFormat="1" ht="16.5" customHeight="1">
      <c r="A22" s="22">
        <v>10</v>
      </c>
      <c r="B22" s="61">
        <v>2227121016</v>
      </c>
      <c r="C22" s="62" t="s">
        <v>125</v>
      </c>
      <c r="D22" s="63" t="s">
        <v>126</v>
      </c>
      <c r="E22" s="63" t="s">
        <v>130</v>
      </c>
      <c r="F22" s="64">
        <v>33507</v>
      </c>
      <c r="G22" s="65" t="s">
        <v>14</v>
      </c>
      <c r="H22" s="66">
        <v>6.83</v>
      </c>
      <c r="I22" s="67">
        <v>6.4</v>
      </c>
      <c r="J22" s="67">
        <v>7.3</v>
      </c>
      <c r="K22" s="66">
        <v>6.81</v>
      </c>
      <c r="L22" s="66">
        <v>2.75</v>
      </c>
      <c r="M22" s="68" t="s">
        <v>7</v>
      </c>
      <c r="N22" s="68" t="s">
        <v>7</v>
      </c>
      <c r="O22" s="68" t="s">
        <v>7</v>
      </c>
      <c r="P22" s="68" t="s">
        <v>10</v>
      </c>
      <c r="Q22" s="23"/>
      <c r="R22" s="24" t="str">
        <f t="shared" si="0"/>
        <v>CNTN</v>
      </c>
      <c r="U22" s="25">
        <v>0</v>
      </c>
    </row>
    <row r="23" spans="1:21" s="25" customFormat="1" ht="16.5" customHeight="1">
      <c r="A23" s="22">
        <v>11</v>
      </c>
      <c r="B23" s="61">
        <v>2227121013</v>
      </c>
      <c r="C23" s="62" t="s">
        <v>120</v>
      </c>
      <c r="D23" s="63" t="s">
        <v>121</v>
      </c>
      <c r="E23" s="63" t="s">
        <v>130</v>
      </c>
      <c r="F23" s="64">
        <v>31342</v>
      </c>
      <c r="G23" s="65" t="s">
        <v>77</v>
      </c>
      <c r="H23" s="66">
        <v>7.96</v>
      </c>
      <c r="I23" s="67">
        <v>8.4</v>
      </c>
      <c r="J23" s="67">
        <v>8.5</v>
      </c>
      <c r="K23" s="66">
        <v>7.98</v>
      </c>
      <c r="L23" s="66">
        <v>3.44</v>
      </c>
      <c r="M23" s="68">
        <v>0</v>
      </c>
      <c r="N23" s="68" t="s">
        <v>7</v>
      </c>
      <c r="O23" s="68" t="s">
        <v>7</v>
      </c>
      <c r="P23" s="68" t="s">
        <v>20</v>
      </c>
      <c r="Q23" s="23"/>
      <c r="R23" s="24" t="str">
        <f t="shared" si="0"/>
        <v>HOÃN</v>
      </c>
      <c r="U23" s="25">
        <v>0</v>
      </c>
    </row>
    <row r="24" spans="1:21" s="25" customFormat="1" ht="16.5" customHeight="1">
      <c r="A24" s="22">
        <v>12</v>
      </c>
      <c r="B24" s="61">
        <v>2226121014</v>
      </c>
      <c r="C24" s="62" t="s">
        <v>122</v>
      </c>
      <c r="D24" s="63" t="s">
        <v>123</v>
      </c>
      <c r="E24" s="63" t="s">
        <v>130</v>
      </c>
      <c r="F24" s="64">
        <v>34108</v>
      </c>
      <c r="G24" s="65" t="s">
        <v>77</v>
      </c>
      <c r="H24" s="66">
        <v>7.32</v>
      </c>
      <c r="I24" s="67">
        <v>8</v>
      </c>
      <c r="J24" s="67">
        <v>9</v>
      </c>
      <c r="K24" s="66">
        <v>7.35</v>
      </c>
      <c r="L24" s="66">
        <v>3.08</v>
      </c>
      <c r="M24" s="68">
        <v>0</v>
      </c>
      <c r="N24" s="68" t="s">
        <v>7</v>
      </c>
      <c r="O24" s="68" t="s">
        <v>7</v>
      </c>
      <c r="P24" s="68" t="s">
        <v>10</v>
      </c>
      <c r="Q24" s="23"/>
      <c r="R24" s="24" t="str">
        <f t="shared" si="0"/>
        <v>HOÃN</v>
      </c>
      <c r="U24" s="25">
        <v>0</v>
      </c>
    </row>
    <row r="25" spans="1:21" s="25" customFormat="1" ht="16.5" customHeight="1">
      <c r="A25" s="22">
        <v>13</v>
      </c>
      <c r="B25" s="61">
        <v>2226121015</v>
      </c>
      <c r="C25" s="62" t="s">
        <v>124</v>
      </c>
      <c r="D25" s="63" t="s">
        <v>123</v>
      </c>
      <c r="E25" s="63" t="s">
        <v>130</v>
      </c>
      <c r="F25" s="64">
        <v>34048</v>
      </c>
      <c r="G25" s="65" t="s">
        <v>14</v>
      </c>
      <c r="H25" s="66">
        <v>7.53</v>
      </c>
      <c r="I25" s="67">
        <v>7</v>
      </c>
      <c r="J25" s="67">
        <v>7.3</v>
      </c>
      <c r="K25" s="66">
        <v>7.51</v>
      </c>
      <c r="L25" s="66">
        <v>3.18</v>
      </c>
      <c r="M25" s="68" t="s">
        <v>7</v>
      </c>
      <c r="N25" s="68" t="s">
        <v>7</v>
      </c>
      <c r="O25" s="68" t="s">
        <v>7</v>
      </c>
      <c r="P25" s="68" t="s">
        <v>10</v>
      </c>
      <c r="Q25" s="23"/>
      <c r="R25" s="24" t="str">
        <f t="shared" si="0"/>
        <v>CNTN</v>
      </c>
      <c r="U25" s="25">
        <v>0</v>
      </c>
    </row>
    <row r="26" spans="1:21" s="25" customFormat="1" ht="16.5" customHeight="1">
      <c r="A26" s="22">
        <v>14</v>
      </c>
      <c r="B26" s="61">
        <v>1921128134</v>
      </c>
      <c r="C26" s="62" t="s">
        <v>94</v>
      </c>
      <c r="D26" s="63" t="s">
        <v>17</v>
      </c>
      <c r="E26" s="63" t="s">
        <v>133</v>
      </c>
      <c r="F26" s="64">
        <v>34892</v>
      </c>
      <c r="G26" s="65" t="s">
        <v>11</v>
      </c>
      <c r="H26" s="66">
        <v>6.82</v>
      </c>
      <c r="I26" s="67">
        <v>7.3</v>
      </c>
      <c r="J26" s="67">
        <v>6.5</v>
      </c>
      <c r="K26" s="66">
        <v>6.83</v>
      </c>
      <c r="L26" s="66">
        <v>2.7</v>
      </c>
      <c r="M26" s="68">
        <v>0</v>
      </c>
      <c r="N26" s="68" t="s">
        <v>7</v>
      </c>
      <c r="O26" s="68" t="s">
        <v>7</v>
      </c>
      <c r="P26" s="68" t="s">
        <v>10</v>
      </c>
      <c r="Q26" s="23"/>
      <c r="R26" s="24" t="str">
        <f t="shared" si="0"/>
        <v>HOÃN</v>
      </c>
      <c r="U26" s="25">
        <v>0</v>
      </c>
    </row>
    <row r="27" spans="1:21" s="25" customFormat="1" ht="16.5" customHeight="1">
      <c r="A27" s="22">
        <v>15</v>
      </c>
      <c r="B27" s="61">
        <v>2020123838</v>
      </c>
      <c r="C27" s="62" t="s">
        <v>134</v>
      </c>
      <c r="D27" s="63" t="s">
        <v>16</v>
      </c>
      <c r="E27" s="63" t="s">
        <v>95</v>
      </c>
      <c r="F27" s="64">
        <v>35356</v>
      </c>
      <c r="G27" s="65" t="s">
        <v>11</v>
      </c>
      <c r="H27" s="66">
        <v>6.37</v>
      </c>
      <c r="I27" s="67">
        <v>6.9</v>
      </c>
      <c r="J27" s="67">
        <v>1</v>
      </c>
      <c r="K27" s="66">
        <v>6.38</v>
      </c>
      <c r="L27" s="66">
        <v>2.46</v>
      </c>
      <c r="M27" s="68" t="s">
        <v>7</v>
      </c>
      <c r="N27" s="68" t="s">
        <v>7</v>
      </c>
      <c r="O27" s="68" t="s">
        <v>7</v>
      </c>
      <c r="P27" s="68" t="s">
        <v>12</v>
      </c>
      <c r="Q27" s="23"/>
      <c r="R27" s="24" t="str">
        <f t="shared" si="0"/>
        <v>HỎNG</v>
      </c>
      <c r="U27" s="25">
        <v>0</v>
      </c>
    </row>
    <row r="28" spans="1:21" s="25" customFormat="1" ht="16.5" customHeight="1">
      <c r="A28" s="22">
        <v>16</v>
      </c>
      <c r="B28" s="61">
        <v>2021124620</v>
      </c>
      <c r="C28" s="62" t="s">
        <v>143</v>
      </c>
      <c r="D28" s="63" t="s">
        <v>60</v>
      </c>
      <c r="E28" s="63" t="s">
        <v>95</v>
      </c>
      <c r="F28" s="64">
        <v>35385</v>
      </c>
      <c r="G28" s="65" t="s">
        <v>144</v>
      </c>
      <c r="H28" s="66">
        <v>6.46</v>
      </c>
      <c r="I28" s="67">
        <v>7.8</v>
      </c>
      <c r="J28" s="67">
        <v>2.3</v>
      </c>
      <c r="K28" s="66">
        <v>6.49</v>
      </c>
      <c r="L28" s="66">
        <v>2.54</v>
      </c>
      <c r="M28" s="68">
        <v>0</v>
      </c>
      <c r="N28" s="68" t="s">
        <v>7</v>
      </c>
      <c r="O28" s="68" t="s">
        <v>7</v>
      </c>
      <c r="P28" s="68" t="s">
        <v>10</v>
      </c>
      <c r="Q28" s="23"/>
      <c r="R28" s="24" t="str">
        <f t="shared" si="0"/>
        <v>HỎNG</v>
      </c>
      <c r="U28" s="25">
        <v>0</v>
      </c>
    </row>
    <row r="29" spans="1:21" s="25" customFormat="1" ht="16.5" customHeight="1">
      <c r="A29" s="22">
        <v>17</v>
      </c>
      <c r="B29" s="61">
        <v>2020126467</v>
      </c>
      <c r="C29" s="62" t="s">
        <v>138</v>
      </c>
      <c r="D29" s="63" t="s">
        <v>139</v>
      </c>
      <c r="E29" s="63" t="s">
        <v>95</v>
      </c>
      <c r="F29" s="64">
        <v>34701</v>
      </c>
      <c r="G29" s="65" t="s">
        <v>11</v>
      </c>
      <c r="H29" s="66">
        <v>7.12</v>
      </c>
      <c r="I29" s="67">
        <v>8.7</v>
      </c>
      <c r="J29" s="67">
        <v>8.3</v>
      </c>
      <c r="K29" s="66">
        <v>7.16</v>
      </c>
      <c r="L29" s="66">
        <v>2.97</v>
      </c>
      <c r="M29" s="68">
        <v>0</v>
      </c>
      <c r="N29" s="68" t="s">
        <v>7</v>
      </c>
      <c r="O29" s="68" t="s">
        <v>7</v>
      </c>
      <c r="P29" s="68" t="s">
        <v>10</v>
      </c>
      <c r="Q29" s="23"/>
      <c r="R29" s="24" t="str">
        <f t="shared" si="0"/>
        <v>HOÃN</v>
      </c>
      <c r="U29" s="25">
        <v>0</v>
      </c>
    </row>
    <row r="30" spans="1:21" s="25" customFormat="1" ht="16.5" customHeight="1">
      <c r="A30" s="22">
        <v>18</v>
      </c>
      <c r="B30" s="61">
        <v>2021125998</v>
      </c>
      <c r="C30" s="62" t="s">
        <v>145</v>
      </c>
      <c r="D30" s="63" t="s">
        <v>146</v>
      </c>
      <c r="E30" s="63" t="s">
        <v>95</v>
      </c>
      <c r="F30" s="64">
        <v>35118</v>
      </c>
      <c r="G30" s="65" t="s">
        <v>11</v>
      </c>
      <c r="H30" s="66">
        <v>6.87</v>
      </c>
      <c r="I30" s="67">
        <v>0</v>
      </c>
      <c r="J30" s="67">
        <v>0</v>
      </c>
      <c r="K30" s="66">
        <v>6.71</v>
      </c>
      <c r="L30" s="66">
        <v>2.69</v>
      </c>
      <c r="M30" s="68">
        <v>0</v>
      </c>
      <c r="N30" s="68" t="s">
        <v>7</v>
      </c>
      <c r="O30" s="68" t="s">
        <v>7</v>
      </c>
      <c r="P30" s="68" t="s">
        <v>10</v>
      </c>
      <c r="Q30" s="23"/>
      <c r="R30" s="24" t="str">
        <f t="shared" si="0"/>
        <v>HỎNG</v>
      </c>
      <c r="U30" s="25">
        <v>0</v>
      </c>
    </row>
    <row r="31" spans="1:21" s="25" customFormat="1" ht="16.5" customHeight="1">
      <c r="A31" s="22">
        <v>19</v>
      </c>
      <c r="B31" s="61">
        <v>2020126181</v>
      </c>
      <c r="C31" s="62" t="s">
        <v>136</v>
      </c>
      <c r="D31" s="63" t="s">
        <v>137</v>
      </c>
      <c r="E31" s="63" t="s">
        <v>95</v>
      </c>
      <c r="F31" s="64">
        <v>35256</v>
      </c>
      <c r="G31" s="65" t="s">
        <v>77</v>
      </c>
      <c r="H31" s="66">
        <v>6.85</v>
      </c>
      <c r="I31" s="67">
        <v>0</v>
      </c>
      <c r="J31" s="67">
        <v>7</v>
      </c>
      <c r="K31" s="66">
        <v>6.69</v>
      </c>
      <c r="L31" s="66">
        <v>2.69</v>
      </c>
      <c r="M31" s="68" t="s">
        <v>7</v>
      </c>
      <c r="N31" s="68" t="s">
        <v>7</v>
      </c>
      <c r="O31" s="68" t="s">
        <v>7</v>
      </c>
      <c r="P31" s="68" t="s">
        <v>10</v>
      </c>
      <c r="Q31" s="23"/>
      <c r="R31" s="24" t="str">
        <f t="shared" si="0"/>
        <v>HỎNG</v>
      </c>
      <c r="U31" s="25">
        <v>0</v>
      </c>
    </row>
    <row r="32" spans="1:21" s="25" customFormat="1" ht="16.5" customHeight="1">
      <c r="A32" s="22">
        <v>20</v>
      </c>
      <c r="B32" s="61">
        <v>2021126727</v>
      </c>
      <c r="C32" s="62" t="s">
        <v>147</v>
      </c>
      <c r="D32" s="63" t="s">
        <v>148</v>
      </c>
      <c r="E32" s="63" t="s">
        <v>95</v>
      </c>
      <c r="F32" s="64">
        <v>34552</v>
      </c>
      <c r="G32" s="65" t="s">
        <v>11</v>
      </c>
      <c r="H32" s="66">
        <v>7.76</v>
      </c>
      <c r="I32" s="67">
        <v>8.7</v>
      </c>
      <c r="J32" s="67">
        <v>7</v>
      </c>
      <c r="K32" s="66">
        <v>7.78</v>
      </c>
      <c r="L32" s="66">
        <v>3.35</v>
      </c>
      <c r="M32" s="68" t="s">
        <v>7</v>
      </c>
      <c r="N32" s="68" t="s">
        <v>7</v>
      </c>
      <c r="O32" s="68" t="s">
        <v>7</v>
      </c>
      <c r="P32" s="68" t="s">
        <v>10</v>
      </c>
      <c r="Q32" s="23"/>
      <c r="R32" s="24" t="str">
        <f t="shared" si="0"/>
        <v>CNTN</v>
      </c>
      <c r="U32" s="25">
        <v>0</v>
      </c>
    </row>
    <row r="33" spans="1:21" s="25" customFormat="1" ht="16.5" customHeight="1">
      <c r="A33" s="22">
        <v>21</v>
      </c>
      <c r="B33" s="61">
        <v>2021127877</v>
      </c>
      <c r="C33" s="62" t="s">
        <v>149</v>
      </c>
      <c r="D33" s="63" t="s">
        <v>150</v>
      </c>
      <c r="E33" s="63" t="s">
        <v>95</v>
      </c>
      <c r="F33" s="64">
        <v>35238</v>
      </c>
      <c r="G33" s="65" t="s">
        <v>144</v>
      </c>
      <c r="H33" s="66">
        <v>6.75</v>
      </c>
      <c r="I33" s="67">
        <v>7.3</v>
      </c>
      <c r="J33" s="67">
        <v>7</v>
      </c>
      <c r="K33" s="66">
        <v>6.76</v>
      </c>
      <c r="L33" s="66">
        <v>2.7</v>
      </c>
      <c r="M33" s="68" t="s">
        <v>7</v>
      </c>
      <c r="N33" s="68" t="s">
        <v>7</v>
      </c>
      <c r="O33" s="68" t="s">
        <v>7</v>
      </c>
      <c r="P33" s="68" t="s">
        <v>12</v>
      </c>
      <c r="Q33" s="23"/>
      <c r="R33" s="24" t="str">
        <f t="shared" si="0"/>
        <v>CNTN</v>
      </c>
      <c r="U33" s="25">
        <v>0</v>
      </c>
    </row>
    <row r="34" spans="1:21" s="25" customFormat="1" ht="16.5" customHeight="1">
      <c r="A34" s="22">
        <v>22</v>
      </c>
      <c r="B34" s="61">
        <v>2021124061</v>
      </c>
      <c r="C34" s="62" t="s">
        <v>141</v>
      </c>
      <c r="D34" s="63" t="s">
        <v>142</v>
      </c>
      <c r="E34" s="63" t="s">
        <v>95</v>
      </c>
      <c r="F34" s="64">
        <v>35338</v>
      </c>
      <c r="G34" s="65" t="s">
        <v>11</v>
      </c>
      <c r="H34" s="66">
        <v>6.29</v>
      </c>
      <c r="I34" s="67">
        <v>8.7</v>
      </c>
      <c r="J34" s="67">
        <v>6</v>
      </c>
      <c r="K34" s="66">
        <v>6.35</v>
      </c>
      <c r="L34" s="66">
        <v>2.47</v>
      </c>
      <c r="M34" s="68" t="s">
        <v>7</v>
      </c>
      <c r="N34" s="68">
        <v>0</v>
      </c>
      <c r="O34" s="68" t="s">
        <v>7</v>
      </c>
      <c r="P34" s="68" t="s">
        <v>12</v>
      </c>
      <c r="Q34" s="23"/>
      <c r="R34" s="24" t="str">
        <f t="shared" si="0"/>
        <v>HOÃN</v>
      </c>
      <c r="U34" s="25">
        <v>0</v>
      </c>
    </row>
    <row r="35" spans="1:21" s="25" customFormat="1" ht="16.5" customHeight="1">
      <c r="A35" s="22">
        <v>23</v>
      </c>
      <c r="B35" s="61">
        <v>2020125754</v>
      </c>
      <c r="C35" s="62" t="s">
        <v>135</v>
      </c>
      <c r="D35" s="63" t="s">
        <v>58</v>
      </c>
      <c r="E35" s="63" t="s">
        <v>95</v>
      </c>
      <c r="F35" s="64">
        <v>35081</v>
      </c>
      <c r="G35" s="65" t="s">
        <v>11</v>
      </c>
      <c r="H35" s="66">
        <v>6.91</v>
      </c>
      <c r="I35" s="67">
        <v>7.7</v>
      </c>
      <c r="J35" s="67">
        <v>6.5</v>
      </c>
      <c r="K35" s="66">
        <v>6.93</v>
      </c>
      <c r="L35" s="66">
        <v>2.81</v>
      </c>
      <c r="M35" s="68" t="s">
        <v>7</v>
      </c>
      <c r="N35" s="68" t="s">
        <v>7</v>
      </c>
      <c r="O35" s="68" t="s">
        <v>7</v>
      </c>
      <c r="P35" s="68" t="s">
        <v>10</v>
      </c>
      <c r="Q35" s="23"/>
      <c r="R35" s="24" t="str">
        <f t="shared" si="0"/>
        <v>CNTN</v>
      </c>
      <c r="U35" s="25">
        <v>0</v>
      </c>
    </row>
    <row r="36" spans="1:21" s="25" customFormat="1" ht="16.5" customHeight="1">
      <c r="A36" s="22">
        <v>24</v>
      </c>
      <c r="B36" s="61">
        <v>2021123492</v>
      </c>
      <c r="C36" s="62" t="s">
        <v>140</v>
      </c>
      <c r="D36" s="63" t="s">
        <v>58</v>
      </c>
      <c r="E36" s="63" t="s">
        <v>95</v>
      </c>
      <c r="F36" s="64">
        <v>35384</v>
      </c>
      <c r="G36" s="65" t="s">
        <v>77</v>
      </c>
      <c r="H36" s="66">
        <v>7.72</v>
      </c>
      <c r="I36" s="67">
        <v>8</v>
      </c>
      <c r="J36" s="67">
        <v>8</v>
      </c>
      <c r="K36" s="66">
        <v>7.73</v>
      </c>
      <c r="L36" s="66">
        <v>3.29</v>
      </c>
      <c r="M36" s="68">
        <v>0</v>
      </c>
      <c r="N36" s="68" t="s">
        <v>7</v>
      </c>
      <c r="O36" s="68" t="s">
        <v>7</v>
      </c>
      <c r="P36" s="68" t="s">
        <v>20</v>
      </c>
      <c r="Q36" s="23"/>
      <c r="R36" s="24" t="str">
        <f t="shared" si="0"/>
        <v>HOÃN</v>
      </c>
      <c r="U36" s="25">
        <v>0</v>
      </c>
    </row>
    <row r="37" spans="1:21" s="25" customFormat="1" ht="16.5" customHeight="1">
      <c r="A37" s="22">
        <v>25</v>
      </c>
      <c r="B37" s="61">
        <v>2021127906</v>
      </c>
      <c r="C37" s="62" t="s">
        <v>151</v>
      </c>
      <c r="D37" s="63" t="s">
        <v>152</v>
      </c>
      <c r="E37" s="63" t="s">
        <v>95</v>
      </c>
      <c r="F37" s="64">
        <v>35141</v>
      </c>
      <c r="G37" s="65" t="s">
        <v>14</v>
      </c>
      <c r="H37" s="66">
        <v>7.56</v>
      </c>
      <c r="I37" s="67">
        <v>6.4</v>
      </c>
      <c r="J37" s="67">
        <v>9</v>
      </c>
      <c r="K37" s="66">
        <v>7.53</v>
      </c>
      <c r="L37" s="66">
        <v>3.19</v>
      </c>
      <c r="M37" s="68">
        <v>0</v>
      </c>
      <c r="N37" s="68" t="s">
        <v>7</v>
      </c>
      <c r="O37" s="68" t="s">
        <v>7</v>
      </c>
      <c r="P37" s="68" t="s">
        <v>10</v>
      </c>
      <c r="Q37" s="23"/>
      <c r="R37" s="24" t="str">
        <f t="shared" si="0"/>
        <v>HOÃN</v>
      </c>
      <c r="U37" s="25">
        <v>0</v>
      </c>
    </row>
    <row r="38" spans="1:21" s="21" customFormat="1" ht="15">
      <c r="A38" s="10" t="s">
        <v>175</v>
      </c>
      <c r="B38" s="11"/>
      <c r="C38" s="12"/>
      <c r="D38" s="13"/>
      <c r="E38" s="13"/>
      <c r="F38" s="14"/>
      <c r="G38" s="12"/>
      <c r="H38" s="16"/>
      <c r="I38" s="17"/>
      <c r="J38" s="17"/>
      <c r="K38" s="16"/>
      <c r="L38" s="16"/>
      <c r="M38" s="18"/>
      <c r="N38" s="18"/>
      <c r="O38" s="18"/>
      <c r="P38" s="18"/>
      <c r="Q38" s="19"/>
      <c r="R38" s="20"/>
      <c r="U38" s="25">
        <v>0</v>
      </c>
    </row>
    <row r="39" spans="1:21" s="25" customFormat="1" ht="16.5" customHeight="1">
      <c r="A39" s="22">
        <v>1</v>
      </c>
      <c r="B39" s="61">
        <v>161135909</v>
      </c>
      <c r="C39" s="62" t="s">
        <v>131</v>
      </c>
      <c r="D39" s="63" t="s">
        <v>132</v>
      </c>
      <c r="E39" s="63" t="s">
        <v>130</v>
      </c>
      <c r="F39" s="64">
        <v>33688</v>
      </c>
      <c r="G39" s="65" t="s">
        <v>74</v>
      </c>
      <c r="H39" s="66">
        <v>6.28</v>
      </c>
      <c r="I39" s="67">
        <v>6.4</v>
      </c>
      <c r="J39" s="67">
        <v>8</v>
      </c>
      <c r="K39" s="66">
        <v>6.29</v>
      </c>
      <c r="L39" s="66">
        <v>2.46</v>
      </c>
      <c r="M39" s="68" t="s">
        <v>7</v>
      </c>
      <c r="N39" s="68" t="s">
        <v>7</v>
      </c>
      <c r="O39" s="68" t="s">
        <v>7</v>
      </c>
      <c r="P39" s="68" t="s">
        <v>10</v>
      </c>
      <c r="Q39" s="23" t="str">
        <f>"Nợ "&amp;U39&amp;" TC"</f>
        <v>Nợ 3 TC</v>
      </c>
      <c r="R39" s="24" t="str">
        <f aca="true" t="shared" si="1" ref="R39:R52">IF(OR(J39&lt;5.5,I39&lt;5.5),"HỎNG",IF(AND(J39&gt;=5.5,I39&gt;=5.5,U39=0,L39&gt;=2,M39="Đạt",N39="ĐẠT",O39="ĐẠT",P39&lt;&gt;"",P39&lt;&gt;0),"CNTN","HOÃN"))</f>
        <v>HOÃN</v>
      </c>
      <c r="U39" s="25">
        <v>3</v>
      </c>
    </row>
    <row r="40" spans="1:21" s="25" customFormat="1" ht="16.5" customHeight="1">
      <c r="A40" s="22">
        <v>2</v>
      </c>
      <c r="B40" s="61">
        <v>1921128125</v>
      </c>
      <c r="C40" s="62" t="s">
        <v>96</v>
      </c>
      <c r="D40" s="63" t="s">
        <v>97</v>
      </c>
      <c r="E40" s="63" t="s">
        <v>133</v>
      </c>
      <c r="F40" s="64">
        <v>34950</v>
      </c>
      <c r="G40" s="65" t="s">
        <v>11</v>
      </c>
      <c r="H40" s="66">
        <v>7.24</v>
      </c>
      <c r="I40" s="67">
        <v>0</v>
      </c>
      <c r="J40" s="67">
        <v>0</v>
      </c>
      <c r="K40" s="66">
        <v>7.08</v>
      </c>
      <c r="L40" s="66">
        <v>2.96</v>
      </c>
      <c r="M40" s="68">
        <v>0</v>
      </c>
      <c r="N40" s="68" t="s">
        <v>7</v>
      </c>
      <c r="O40" s="68" t="s">
        <v>7</v>
      </c>
      <c r="P40" s="68" t="s">
        <v>10</v>
      </c>
      <c r="Q40" s="23"/>
      <c r="R40" s="24" t="str">
        <f t="shared" si="1"/>
        <v>HỎNG</v>
      </c>
      <c r="U40" s="25">
        <v>0</v>
      </c>
    </row>
    <row r="41" spans="1:21" s="25" customFormat="1" ht="16.5" customHeight="1">
      <c r="A41" s="22">
        <v>3</v>
      </c>
      <c r="B41" s="61">
        <v>1821124003</v>
      </c>
      <c r="C41" s="62" t="s">
        <v>101</v>
      </c>
      <c r="D41" s="63" t="s">
        <v>102</v>
      </c>
      <c r="E41" s="63" t="s">
        <v>133</v>
      </c>
      <c r="F41" s="64">
        <v>34335</v>
      </c>
      <c r="G41" s="65" t="s">
        <v>14</v>
      </c>
      <c r="H41" s="66">
        <v>6.79</v>
      </c>
      <c r="I41" s="67">
        <v>8.6</v>
      </c>
      <c r="J41" s="67">
        <v>8.3</v>
      </c>
      <c r="K41" s="66">
        <v>6.83</v>
      </c>
      <c r="L41" s="66">
        <v>2.77</v>
      </c>
      <c r="M41" s="68" t="s">
        <v>7</v>
      </c>
      <c r="N41" s="68" t="s">
        <v>7</v>
      </c>
      <c r="O41" s="68" t="s">
        <v>7</v>
      </c>
      <c r="P41" s="68" t="s">
        <v>12</v>
      </c>
      <c r="Q41" s="23"/>
      <c r="R41" s="24" t="str">
        <f t="shared" si="1"/>
        <v>CNTN</v>
      </c>
      <c r="U41" s="25">
        <v>0</v>
      </c>
    </row>
    <row r="42" spans="1:21" s="25" customFormat="1" ht="16.5" customHeight="1">
      <c r="A42" s="22">
        <v>4</v>
      </c>
      <c r="B42" s="61">
        <v>1921123260</v>
      </c>
      <c r="C42" s="62" t="s">
        <v>98</v>
      </c>
      <c r="D42" s="63" t="s">
        <v>13</v>
      </c>
      <c r="E42" s="63" t="s">
        <v>133</v>
      </c>
      <c r="F42" s="64">
        <v>34057</v>
      </c>
      <c r="G42" s="65" t="s">
        <v>14</v>
      </c>
      <c r="H42" s="66">
        <v>6.27</v>
      </c>
      <c r="I42" s="67">
        <v>8.1</v>
      </c>
      <c r="J42" s="67">
        <v>0</v>
      </c>
      <c r="K42" s="66">
        <v>6.31</v>
      </c>
      <c r="L42" s="66">
        <v>2.42</v>
      </c>
      <c r="M42" s="68" t="s">
        <v>7</v>
      </c>
      <c r="N42" s="68" t="s">
        <v>7</v>
      </c>
      <c r="O42" s="68" t="s">
        <v>7</v>
      </c>
      <c r="P42" s="68" t="s">
        <v>12</v>
      </c>
      <c r="Q42" s="23"/>
      <c r="R42" s="24" t="str">
        <f t="shared" si="1"/>
        <v>HỎNG</v>
      </c>
      <c r="U42" s="25">
        <v>0</v>
      </c>
    </row>
    <row r="43" spans="1:21" s="25" customFormat="1" ht="16.5" customHeight="1">
      <c r="A43" s="22">
        <v>5</v>
      </c>
      <c r="B43" s="61">
        <v>1921123280</v>
      </c>
      <c r="C43" s="62" t="s">
        <v>99</v>
      </c>
      <c r="D43" s="63" t="s">
        <v>100</v>
      </c>
      <c r="E43" s="63" t="s">
        <v>133</v>
      </c>
      <c r="F43" s="64">
        <v>34776</v>
      </c>
      <c r="G43" s="65" t="s">
        <v>77</v>
      </c>
      <c r="H43" s="66">
        <v>6.86</v>
      </c>
      <c r="I43" s="67">
        <v>8.1</v>
      </c>
      <c r="J43" s="67">
        <v>7</v>
      </c>
      <c r="K43" s="66">
        <v>6.89</v>
      </c>
      <c r="L43" s="66">
        <v>2.77</v>
      </c>
      <c r="M43" s="68" t="s">
        <v>7</v>
      </c>
      <c r="N43" s="68" t="s">
        <v>7</v>
      </c>
      <c r="O43" s="68" t="s">
        <v>7</v>
      </c>
      <c r="P43" s="68" t="s">
        <v>12</v>
      </c>
      <c r="Q43" s="23"/>
      <c r="R43" s="24" t="str">
        <f t="shared" si="1"/>
        <v>CNTN</v>
      </c>
      <c r="U43" s="25">
        <v>0</v>
      </c>
    </row>
    <row r="44" spans="1:21" s="25" customFormat="1" ht="16.5" customHeight="1">
      <c r="A44" s="22">
        <v>6</v>
      </c>
      <c r="B44" s="61">
        <v>1921128130</v>
      </c>
      <c r="C44" s="62" t="s">
        <v>103</v>
      </c>
      <c r="D44" s="63" t="s">
        <v>104</v>
      </c>
      <c r="E44" s="63" t="s">
        <v>133</v>
      </c>
      <c r="F44" s="64">
        <v>34971</v>
      </c>
      <c r="G44" s="65" t="s">
        <v>74</v>
      </c>
      <c r="H44" s="66">
        <v>5.74</v>
      </c>
      <c r="I44" s="67">
        <v>0</v>
      </c>
      <c r="J44" s="67">
        <v>0</v>
      </c>
      <c r="K44" s="66">
        <v>5.61</v>
      </c>
      <c r="L44" s="66">
        <v>2.02</v>
      </c>
      <c r="M44" s="68">
        <v>0</v>
      </c>
      <c r="N44" s="68" t="s">
        <v>7</v>
      </c>
      <c r="O44" s="68" t="s">
        <v>7</v>
      </c>
      <c r="P44" s="68" t="s">
        <v>12</v>
      </c>
      <c r="Q44" s="23"/>
      <c r="R44" s="24" t="str">
        <f t="shared" si="1"/>
        <v>HỎNG</v>
      </c>
      <c r="U44" s="25">
        <v>0</v>
      </c>
    </row>
    <row r="45" spans="1:21" s="25" customFormat="1" ht="16.5" customHeight="1">
      <c r="A45" s="22">
        <v>7</v>
      </c>
      <c r="B45" s="61">
        <v>172127574</v>
      </c>
      <c r="C45" s="62" t="s">
        <v>153</v>
      </c>
      <c r="D45" s="63" t="s">
        <v>16</v>
      </c>
      <c r="E45" s="63" t="s">
        <v>95</v>
      </c>
      <c r="F45" s="64">
        <v>34035</v>
      </c>
      <c r="G45" s="65" t="s">
        <v>116</v>
      </c>
      <c r="H45" s="66">
        <v>6.4</v>
      </c>
      <c r="I45" s="67">
        <v>7.2</v>
      </c>
      <c r="J45" s="67">
        <v>8.3</v>
      </c>
      <c r="K45" s="66">
        <v>6.42</v>
      </c>
      <c r="L45" s="66">
        <v>2.59</v>
      </c>
      <c r="M45" s="68" t="s">
        <v>7</v>
      </c>
      <c r="N45" s="68" t="s">
        <v>7</v>
      </c>
      <c r="O45" s="68" t="s">
        <v>7</v>
      </c>
      <c r="P45" s="68" t="s">
        <v>12</v>
      </c>
      <c r="Q45" s="23" t="str">
        <f>"Nợ "&amp;U45&amp;" TC"</f>
        <v>Nợ 2 TC</v>
      </c>
      <c r="R45" s="24" t="str">
        <f t="shared" si="1"/>
        <v>HOÃN</v>
      </c>
      <c r="U45" s="25">
        <v>2</v>
      </c>
    </row>
    <row r="46" spans="1:21" s="25" customFormat="1" ht="16.5" customHeight="1">
      <c r="A46" s="22">
        <v>8</v>
      </c>
      <c r="B46" s="61">
        <v>2021127058</v>
      </c>
      <c r="C46" s="62" t="s">
        <v>158</v>
      </c>
      <c r="D46" s="63" t="s">
        <v>159</v>
      </c>
      <c r="E46" s="63" t="s">
        <v>95</v>
      </c>
      <c r="F46" s="64">
        <v>35069</v>
      </c>
      <c r="G46" s="65" t="s">
        <v>144</v>
      </c>
      <c r="H46" s="66">
        <v>6.32</v>
      </c>
      <c r="I46" s="67">
        <v>0</v>
      </c>
      <c r="J46" s="67">
        <v>0</v>
      </c>
      <c r="K46" s="66">
        <v>6.17</v>
      </c>
      <c r="L46" s="66">
        <v>2.36</v>
      </c>
      <c r="M46" s="68" t="s">
        <v>7</v>
      </c>
      <c r="N46" s="68">
        <v>0</v>
      </c>
      <c r="O46" s="68" t="s">
        <v>7</v>
      </c>
      <c r="P46" s="68" t="s">
        <v>12</v>
      </c>
      <c r="Q46" s="23"/>
      <c r="R46" s="24" t="str">
        <f t="shared" si="1"/>
        <v>HỎNG</v>
      </c>
      <c r="U46" s="25">
        <v>3</v>
      </c>
    </row>
    <row r="47" spans="1:21" s="25" customFormat="1" ht="16.5" customHeight="1">
      <c r="A47" s="22">
        <v>9</v>
      </c>
      <c r="B47" s="61">
        <v>2021126154</v>
      </c>
      <c r="C47" s="62" t="s">
        <v>156</v>
      </c>
      <c r="D47" s="63" t="s">
        <v>60</v>
      </c>
      <c r="E47" s="63" t="s">
        <v>95</v>
      </c>
      <c r="F47" s="64">
        <v>35091</v>
      </c>
      <c r="G47" s="65" t="s">
        <v>19</v>
      </c>
      <c r="H47" s="66">
        <v>6.56</v>
      </c>
      <c r="I47" s="67">
        <v>7.8</v>
      </c>
      <c r="J47" s="67">
        <v>8.3</v>
      </c>
      <c r="K47" s="66">
        <v>6.58</v>
      </c>
      <c r="L47" s="66">
        <v>2.58</v>
      </c>
      <c r="M47" s="68">
        <v>0</v>
      </c>
      <c r="N47" s="68" t="s">
        <v>7</v>
      </c>
      <c r="O47" s="68" t="s">
        <v>7</v>
      </c>
      <c r="P47" s="68" t="s">
        <v>10</v>
      </c>
      <c r="Q47" s="23"/>
      <c r="R47" s="24" t="str">
        <f t="shared" si="1"/>
        <v>HOÃN</v>
      </c>
      <c r="U47" s="25">
        <v>0</v>
      </c>
    </row>
    <row r="48" spans="1:21" s="25" customFormat="1" ht="16.5" customHeight="1">
      <c r="A48" s="22">
        <v>10</v>
      </c>
      <c r="B48" s="61">
        <v>2021125999</v>
      </c>
      <c r="C48" s="62" t="s">
        <v>154</v>
      </c>
      <c r="D48" s="63" t="s">
        <v>155</v>
      </c>
      <c r="E48" s="63" t="s">
        <v>95</v>
      </c>
      <c r="F48" s="64">
        <v>35142</v>
      </c>
      <c r="G48" s="65" t="s">
        <v>11</v>
      </c>
      <c r="H48" s="66">
        <v>7</v>
      </c>
      <c r="I48" s="67">
        <v>0</v>
      </c>
      <c r="J48" s="67">
        <v>8</v>
      </c>
      <c r="K48" s="66">
        <v>6.84</v>
      </c>
      <c r="L48" s="66">
        <v>2.78</v>
      </c>
      <c r="M48" s="68" t="s">
        <v>7</v>
      </c>
      <c r="N48" s="68" t="s">
        <v>7</v>
      </c>
      <c r="O48" s="68" t="s">
        <v>7</v>
      </c>
      <c r="P48" s="68" t="s">
        <v>10</v>
      </c>
      <c r="Q48" s="23"/>
      <c r="R48" s="24" t="str">
        <f t="shared" si="1"/>
        <v>HỎNG</v>
      </c>
      <c r="U48" s="25">
        <v>3</v>
      </c>
    </row>
    <row r="49" spans="1:21" s="25" customFormat="1" ht="16.5" customHeight="1">
      <c r="A49" s="22">
        <v>11</v>
      </c>
      <c r="B49" s="61">
        <v>2021123809</v>
      </c>
      <c r="C49" s="62" t="s">
        <v>160</v>
      </c>
      <c r="D49" s="63" t="s">
        <v>23</v>
      </c>
      <c r="E49" s="63" t="s">
        <v>95</v>
      </c>
      <c r="F49" s="64">
        <v>35283</v>
      </c>
      <c r="G49" s="65" t="s">
        <v>14</v>
      </c>
      <c r="H49" s="66">
        <v>5.97</v>
      </c>
      <c r="I49" s="67">
        <v>8.4</v>
      </c>
      <c r="J49" s="67">
        <v>5.8</v>
      </c>
      <c r="K49" s="66">
        <v>6.03</v>
      </c>
      <c r="L49" s="66">
        <v>2.28</v>
      </c>
      <c r="M49" s="68" t="s">
        <v>7</v>
      </c>
      <c r="N49" s="68" t="s">
        <v>7</v>
      </c>
      <c r="O49" s="68" t="s">
        <v>7</v>
      </c>
      <c r="P49" s="68" t="s">
        <v>12</v>
      </c>
      <c r="Q49" s="23" t="str">
        <f>"Nợ "&amp;U49&amp;" TC"</f>
        <v>Nợ 3 TC</v>
      </c>
      <c r="R49" s="24" t="str">
        <f t="shared" si="1"/>
        <v>HOÃN</v>
      </c>
      <c r="U49" s="25">
        <v>3</v>
      </c>
    </row>
    <row r="50" spans="1:21" s="25" customFormat="1" ht="16.5" customHeight="1">
      <c r="A50" s="22">
        <v>12</v>
      </c>
      <c r="B50" s="61">
        <v>2021625089</v>
      </c>
      <c r="C50" s="62" t="s">
        <v>161</v>
      </c>
      <c r="D50" s="63" t="s">
        <v>18</v>
      </c>
      <c r="E50" s="63" t="s">
        <v>95</v>
      </c>
      <c r="F50" s="64">
        <v>35413</v>
      </c>
      <c r="G50" s="65" t="s">
        <v>11</v>
      </c>
      <c r="H50" s="66">
        <v>6.25</v>
      </c>
      <c r="I50" s="67">
        <v>0</v>
      </c>
      <c r="J50" s="67">
        <v>0</v>
      </c>
      <c r="K50" s="66">
        <v>6.1</v>
      </c>
      <c r="L50" s="66">
        <v>2.33</v>
      </c>
      <c r="M50" s="68" t="s">
        <v>7</v>
      </c>
      <c r="N50" s="68" t="s">
        <v>7</v>
      </c>
      <c r="O50" s="68" t="s">
        <v>7</v>
      </c>
      <c r="P50" s="68" t="s">
        <v>12</v>
      </c>
      <c r="Q50" s="23"/>
      <c r="R50" s="24" t="str">
        <f t="shared" si="1"/>
        <v>HỎNG</v>
      </c>
      <c r="U50" s="25">
        <v>3</v>
      </c>
    </row>
    <row r="51" spans="1:21" s="25" customFormat="1" ht="16.5" customHeight="1">
      <c r="A51" s="22">
        <v>13</v>
      </c>
      <c r="B51" s="61">
        <v>2021125793</v>
      </c>
      <c r="C51" s="62" t="s">
        <v>157</v>
      </c>
      <c r="D51" s="63" t="s">
        <v>73</v>
      </c>
      <c r="E51" s="63" t="s">
        <v>95</v>
      </c>
      <c r="F51" s="64">
        <v>35110</v>
      </c>
      <c r="G51" s="65" t="s">
        <v>14</v>
      </c>
      <c r="H51" s="66">
        <v>6.47</v>
      </c>
      <c r="I51" s="67">
        <v>6.8</v>
      </c>
      <c r="J51" s="67">
        <v>0</v>
      </c>
      <c r="K51" s="66">
        <v>6.48</v>
      </c>
      <c r="L51" s="66">
        <v>2.57</v>
      </c>
      <c r="M51" s="68">
        <v>0</v>
      </c>
      <c r="N51" s="68" t="s">
        <v>7</v>
      </c>
      <c r="O51" s="68" t="s">
        <v>7</v>
      </c>
      <c r="P51" s="68" t="s">
        <v>20</v>
      </c>
      <c r="Q51" s="23" t="str">
        <f>"Nợ "&amp;U51&amp;" TC"</f>
        <v>Nợ 2 TC</v>
      </c>
      <c r="R51" s="24" t="str">
        <f t="shared" si="1"/>
        <v>HỎNG</v>
      </c>
      <c r="U51" s="25">
        <v>2</v>
      </c>
    </row>
    <row r="52" spans="1:21" s="25" customFormat="1" ht="16.5" customHeight="1">
      <c r="A52" s="22">
        <v>14</v>
      </c>
      <c r="B52" s="61">
        <v>2021127060</v>
      </c>
      <c r="C52" s="62" t="s">
        <v>69</v>
      </c>
      <c r="D52" s="63" t="s">
        <v>83</v>
      </c>
      <c r="E52" s="63" t="s">
        <v>95</v>
      </c>
      <c r="F52" s="64">
        <v>35112</v>
      </c>
      <c r="G52" s="65" t="s">
        <v>11</v>
      </c>
      <c r="H52" s="66">
        <v>6.1</v>
      </c>
      <c r="I52" s="67">
        <v>0</v>
      </c>
      <c r="J52" s="67">
        <v>0</v>
      </c>
      <c r="K52" s="66">
        <v>5.96</v>
      </c>
      <c r="L52" s="66">
        <v>2.27</v>
      </c>
      <c r="M52" s="68">
        <v>0</v>
      </c>
      <c r="N52" s="68" t="s">
        <v>7</v>
      </c>
      <c r="O52" s="68" t="s">
        <v>7</v>
      </c>
      <c r="P52" s="68" t="s">
        <v>10</v>
      </c>
      <c r="Q52" s="23"/>
      <c r="R52" s="24" t="str">
        <f t="shared" si="1"/>
        <v>HỎNG</v>
      </c>
      <c r="U52" s="25">
        <v>6</v>
      </c>
    </row>
    <row r="53" spans="1:21" s="21" customFormat="1" ht="15">
      <c r="A53" s="10" t="s">
        <v>22</v>
      </c>
      <c r="B53" s="11"/>
      <c r="C53" s="12"/>
      <c r="D53" s="13"/>
      <c r="E53" s="13"/>
      <c r="F53" s="14"/>
      <c r="G53" s="12"/>
      <c r="H53" s="16"/>
      <c r="I53" s="17"/>
      <c r="J53" s="17"/>
      <c r="K53" s="16"/>
      <c r="L53" s="16"/>
      <c r="M53" s="18"/>
      <c r="N53" s="18"/>
      <c r="O53" s="18"/>
      <c r="P53" s="18"/>
      <c r="Q53" s="19"/>
      <c r="R53" s="20"/>
      <c r="U53" s="25">
        <v>0</v>
      </c>
    </row>
    <row r="54" spans="1:21" s="25" customFormat="1" ht="16.5" customHeight="1">
      <c r="A54" s="70">
        <v>1</v>
      </c>
      <c r="B54" s="71">
        <v>2021128224</v>
      </c>
      <c r="C54" s="72" t="s">
        <v>162</v>
      </c>
      <c r="D54" s="73" t="s">
        <v>163</v>
      </c>
      <c r="E54" s="73" t="s">
        <v>95</v>
      </c>
      <c r="F54" s="74">
        <v>34252</v>
      </c>
      <c r="G54" s="75" t="s">
        <v>11</v>
      </c>
      <c r="H54" s="76">
        <v>7.46</v>
      </c>
      <c r="I54" s="77">
        <v>9.7</v>
      </c>
      <c r="J54" s="77">
        <v>7.5</v>
      </c>
      <c r="K54" s="76">
        <v>7.51</v>
      </c>
      <c r="L54" s="76">
        <v>3.16</v>
      </c>
      <c r="M54" s="78" t="s">
        <v>7</v>
      </c>
      <c r="N54" s="78" t="s">
        <v>7</v>
      </c>
      <c r="O54" s="78">
        <v>0</v>
      </c>
      <c r="P54" s="78" t="s">
        <v>10</v>
      </c>
      <c r="Q54" s="79"/>
      <c r="R54" s="80" t="str">
        <f>IF(OR(J54&lt;5.5,I54&lt;5.5),"HỎNG",IF(AND(J54&gt;=5.5,I54&gt;=5.5,U54=0,L54&gt;=2,M54="Đạt",N54="ĐẠT",O54="ĐẠT",P54&lt;&gt;"",P54&lt;&gt;0),"CNTN","HOÃN"))</f>
        <v>HOÃN</v>
      </c>
      <c r="U54" s="25">
        <v>0</v>
      </c>
    </row>
    <row r="55" spans="1:18" s="36" customFormat="1" ht="11.25">
      <c r="A55" s="26"/>
      <c r="B55" s="27"/>
      <c r="C55" s="28"/>
      <c r="D55" s="29"/>
      <c r="E55" s="29"/>
      <c r="F55" s="30"/>
      <c r="G55" s="31"/>
      <c r="H55" s="32"/>
      <c r="I55" s="32"/>
      <c r="J55" s="32"/>
      <c r="K55" s="32"/>
      <c r="L55" s="32"/>
      <c r="M55" s="33"/>
      <c r="N55" s="33"/>
      <c r="O55" s="33"/>
      <c r="P55" s="33"/>
      <c r="Q55" s="34"/>
      <c r="R55" s="35"/>
    </row>
    <row r="56" spans="1:18" s="42" customFormat="1" ht="12">
      <c r="A56" s="25"/>
      <c r="B56" s="25"/>
      <c r="C56" s="25"/>
      <c r="D56" s="25"/>
      <c r="E56" s="25"/>
      <c r="F56" s="37"/>
      <c r="G56" s="38"/>
      <c r="H56" s="39"/>
      <c r="I56" s="25"/>
      <c r="J56" s="40"/>
      <c r="K56" s="39"/>
      <c r="L56" s="40"/>
      <c r="M56" s="40"/>
      <c r="N56" s="40"/>
      <c r="O56" s="40"/>
      <c r="P56" s="40"/>
      <c r="Q56" s="41" t="s">
        <v>170</v>
      </c>
      <c r="R56" s="25"/>
    </row>
    <row r="57" spans="1:18" s="45" customFormat="1" ht="12">
      <c r="A57" s="43"/>
      <c r="B57" s="43" t="s">
        <v>42</v>
      </c>
      <c r="C57" s="43"/>
      <c r="D57" s="44" t="s">
        <v>43</v>
      </c>
      <c r="E57" s="44"/>
      <c r="G57" s="43"/>
      <c r="H57" s="44" t="s">
        <v>44</v>
      </c>
      <c r="I57" s="43"/>
      <c r="L57" s="46" t="s">
        <v>3</v>
      </c>
      <c r="M57" s="47"/>
      <c r="O57" s="47"/>
      <c r="P57" s="47"/>
      <c r="Q57" s="48" t="s">
        <v>6</v>
      </c>
      <c r="R57" s="43"/>
    </row>
    <row r="58" spans="1:18" s="45" customFormat="1" ht="12">
      <c r="A58" s="43"/>
      <c r="B58" s="43"/>
      <c r="C58" s="43"/>
      <c r="F58" s="43"/>
      <c r="G58" s="43"/>
      <c r="H58" s="47"/>
      <c r="I58" s="48"/>
      <c r="L58" s="46"/>
      <c r="M58" s="47"/>
      <c r="O58" s="47"/>
      <c r="P58" s="47"/>
      <c r="Q58" s="49"/>
      <c r="R58" s="43"/>
    </row>
    <row r="59" spans="1:18" s="51" customFormat="1" ht="12">
      <c r="A59" s="50"/>
      <c r="B59" s="50"/>
      <c r="C59" s="50"/>
      <c r="F59" s="50"/>
      <c r="G59" s="50"/>
      <c r="H59" s="52"/>
      <c r="I59" s="53"/>
      <c r="L59" s="54"/>
      <c r="M59" s="52"/>
      <c r="O59" s="52"/>
      <c r="P59" s="52"/>
      <c r="Q59" s="55"/>
      <c r="R59" s="50"/>
    </row>
    <row r="60" spans="1:18" s="51" customFormat="1" ht="12">
      <c r="A60" s="50"/>
      <c r="B60" s="50"/>
      <c r="C60" s="50"/>
      <c r="F60" s="50"/>
      <c r="G60" s="50"/>
      <c r="H60" s="52"/>
      <c r="I60" s="53"/>
      <c r="L60" s="54"/>
      <c r="M60" s="52"/>
      <c r="O60" s="52"/>
      <c r="P60" s="52"/>
      <c r="Q60" s="55"/>
      <c r="R60" s="50"/>
    </row>
    <row r="61" spans="1:18" s="51" customFormat="1" ht="12">
      <c r="A61" s="50"/>
      <c r="B61" s="50"/>
      <c r="C61" s="50"/>
      <c r="F61" s="50"/>
      <c r="G61" s="50"/>
      <c r="H61" s="52"/>
      <c r="I61" s="53"/>
      <c r="L61" s="54"/>
      <c r="M61" s="52"/>
      <c r="O61" s="52"/>
      <c r="P61" s="52"/>
      <c r="Q61" s="55"/>
      <c r="R61" s="50"/>
    </row>
    <row r="62" spans="1:18" s="51" customFormat="1" ht="12">
      <c r="A62" s="50"/>
      <c r="B62" s="50"/>
      <c r="C62" s="50"/>
      <c r="F62" s="50"/>
      <c r="G62" s="50"/>
      <c r="H62" s="52"/>
      <c r="I62" s="53"/>
      <c r="L62" s="54"/>
      <c r="M62" s="52"/>
      <c r="O62" s="52"/>
      <c r="P62" s="52"/>
      <c r="Q62" s="55"/>
      <c r="R62" s="50"/>
    </row>
    <row r="63" spans="1:18" s="51" customFormat="1" ht="12">
      <c r="A63" s="50"/>
      <c r="B63" s="50" t="s">
        <v>9</v>
      </c>
      <c r="C63" s="50"/>
      <c r="D63" s="56" t="s">
        <v>45</v>
      </c>
      <c r="E63" s="56"/>
      <c r="F63" s="50"/>
      <c r="G63" s="50"/>
      <c r="H63" s="50"/>
      <c r="I63" s="50"/>
      <c r="J63" s="56"/>
      <c r="K63" s="56"/>
      <c r="L63" s="54" t="s">
        <v>4</v>
      </c>
      <c r="M63" s="52"/>
      <c r="O63" s="52"/>
      <c r="P63" s="52"/>
      <c r="Q63" s="55"/>
      <c r="R63" s="50"/>
    </row>
  </sheetData>
  <sheetProtection/>
  <mergeCells count="23">
    <mergeCell ref="Q5:Q7"/>
    <mergeCell ref="R5:R7"/>
    <mergeCell ref="I6:I7"/>
    <mergeCell ref="J6:J7"/>
    <mergeCell ref="K6:K7"/>
    <mergeCell ref="L6:L7"/>
    <mergeCell ref="O5:O7"/>
    <mergeCell ref="A1:D1"/>
    <mergeCell ref="F1:R1"/>
    <mergeCell ref="A2:D2"/>
    <mergeCell ref="F2:R2"/>
    <mergeCell ref="A5:A7"/>
    <mergeCell ref="B5:B7"/>
    <mergeCell ref="C5:C7"/>
    <mergeCell ref="D5:D7"/>
    <mergeCell ref="F5:F7"/>
    <mergeCell ref="G5:G7"/>
    <mergeCell ref="H5:H7"/>
    <mergeCell ref="I5:J5"/>
    <mergeCell ref="K5:L5"/>
    <mergeCell ref="M5:M7"/>
    <mergeCell ref="N5:N7"/>
    <mergeCell ref="P5:P7"/>
  </mergeCells>
  <conditionalFormatting sqref="L9:L11 L54 L40:L52 L13:L37">
    <cfRule type="cellIs" priority="7" dxfId="0" operator="lessThan">
      <formula>2</formula>
    </cfRule>
  </conditionalFormatting>
  <conditionalFormatting sqref="M9:O11 N40:O40 M54:O54 M41:O52 M13:O37">
    <cfRule type="cellIs" priority="6" dxfId="0" operator="notEqual">
      <formula>"ĐẠT"</formula>
    </cfRule>
  </conditionalFormatting>
  <conditionalFormatting sqref="M9:O11 I9:K11 N40:O40 I54:K54 M54:O54 I40:K52 M41:O52 I13:K37 M13:O37">
    <cfRule type="cellIs" priority="5" dxfId="0" operator="lessThan">
      <formula>5.5</formula>
    </cfRule>
  </conditionalFormatting>
  <conditionalFormatting sqref="R9:R11 R54 R39:R52 R13:R37">
    <cfRule type="cellIs" priority="4" dxfId="0" operator="notEqual">
      <formula>"CNTN"</formula>
    </cfRule>
  </conditionalFormatting>
  <conditionalFormatting sqref="L39">
    <cfRule type="cellIs" priority="3" dxfId="0" operator="lessThan">
      <formula>2</formula>
    </cfRule>
  </conditionalFormatting>
  <conditionalFormatting sqref="M39:O39 M40">
    <cfRule type="cellIs" priority="2" dxfId="0" operator="notEqual">
      <formula>"ĐẠT"</formula>
    </cfRule>
  </conditionalFormatting>
  <conditionalFormatting sqref="M39:O39 I39:K39 M40">
    <cfRule type="cellIs" priority="1" dxfId="0" operator="lessThan">
      <formula>5.5</formula>
    </cfRule>
  </conditionalFormatting>
  <printOptions/>
  <pageMargins left="0.24" right="0.16" top="0.5" bottom="0.19" header="0.2" footer="0.16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X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3.57421875" style="1" customWidth="1"/>
    <col min="2" max="2" width="11.421875" style="1" customWidth="1"/>
    <col min="3" max="3" width="14.140625" style="1" customWidth="1"/>
    <col min="4" max="4" width="7.57421875" style="1" customWidth="1"/>
    <col min="5" max="5" width="8.00390625" style="1" customWidth="1"/>
    <col min="6" max="6" width="9.140625" style="1" customWidth="1"/>
    <col min="7" max="7" width="10.57421875" style="1" customWidth="1"/>
    <col min="8" max="8" width="6.7109375" style="1" customWidth="1"/>
    <col min="9" max="10" width="7.140625" style="1" customWidth="1"/>
    <col min="11" max="12" width="6.57421875" style="1" customWidth="1"/>
    <col min="13" max="14" width="6.140625" style="1" customWidth="1"/>
    <col min="15" max="15" width="6.8515625" style="1" customWidth="1"/>
    <col min="16" max="16" width="7.28125" style="1" customWidth="1"/>
    <col min="17" max="17" width="15.421875" style="1" customWidth="1"/>
    <col min="18" max="18" width="10.7109375" style="1" customWidth="1"/>
    <col min="19" max="16384" width="9.140625" style="1" customWidth="1"/>
  </cols>
  <sheetData>
    <row r="1" spans="1:24" ht="18.75">
      <c r="A1" s="81" t="s">
        <v>27</v>
      </c>
      <c r="B1" s="81"/>
      <c r="C1" s="81"/>
      <c r="D1" s="81"/>
      <c r="E1" s="43"/>
      <c r="F1" s="82" t="s">
        <v>26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57"/>
      <c r="T1" s="57"/>
      <c r="U1" s="57"/>
      <c r="V1" s="57"/>
      <c r="W1" s="57"/>
      <c r="X1" s="57"/>
    </row>
    <row r="2" spans="1:18" ht="14.25">
      <c r="A2" s="81" t="s">
        <v>0</v>
      </c>
      <c r="B2" s="81"/>
      <c r="C2" s="81"/>
      <c r="D2" s="81"/>
      <c r="E2" s="43"/>
      <c r="F2" s="83" t="s">
        <v>46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6.75" customHeight="1">
      <c r="A3" s="2"/>
      <c r="B3" s="3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9" customFormat="1" ht="15" customHeight="1" hidden="1">
      <c r="A4" s="5"/>
      <c r="B4" s="6"/>
      <c r="C4" s="5">
        <v>2</v>
      </c>
      <c r="D4" s="5">
        <v>3</v>
      </c>
      <c r="E4" s="5"/>
      <c r="F4" s="5">
        <v>4</v>
      </c>
      <c r="G4" s="5">
        <v>5</v>
      </c>
      <c r="H4" s="5">
        <v>80</v>
      </c>
      <c r="I4" s="5">
        <v>82</v>
      </c>
      <c r="J4" s="6">
        <v>83</v>
      </c>
      <c r="K4" s="5">
        <v>84</v>
      </c>
      <c r="L4" s="6">
        <v>85</v>
      </c>
      <c r="M4" s="6">
        <v>89</v>
      </c>
      <c r="N4" s="6">
        <v>90</v>
      </c>
      <c r="O4" s="6">
        <v>91</v>
      </c>
      <c r="P4" s="6"/>
      <c r="Q4" s="7"/>
      <c r="R4" s="8"/>
    </row>
    <row r="5" spans="1:18" ht="27" customHeight="1">
      <c r="A5" s="84" t="s">
        <v>1</v>
      </c>
      <c r="B5" s="87" t="s">
        <v>8</v>
      </c>
      <c r="C5" s="90" t="s">
        <v>28</v>
      </c>
      <c r="D5" s="93" t="s">
        <v>2</v>
      </c>
      <c r="E5" s="58"/>
      <c r="F5" s="96" t="s">
        <v>29</v>
      </c>
      <c r="G5" s="84" t="s">
        <v>30</v>
      </c>
      <c r="H5" s="99" t="s">
        <v>31</v>
      </c>
      <c r="I5" s="102" t="s">
        <v>32</v>
      </c>
      <c r="J5" s="103"/>
      <c r="K5" s="104" t="s">
        <v>33</v>
      </c>
      <c r="L5" s="104"/>
      <c r="M5" s="87" t="s">
        <v>34</v>
      </c>
      <c r="N5" s="87" t="s">
        <v>35</v>
      </c>
      <c r="O5" s="87" t="s">
        <v>36</v>
      </c>
      <c r="P5" s="87" t="s">
        <v>37</v>
      </c>
      <c r="Q5" s="87" t="s">
        <v>5</v>
      </c>
      <c r="R5" s="87" t="s">
        <v>38</v>
      </c>
    </row>
    <row r="6" spans="1:18" ht="12.75">
      <c r="A6" s="85"/>
      <c r="B6" s="88"/>
      <c r="C6" s="91"/>
      <c r="D6" s="94"/>
      <c r="E6" s="59"/>
      <c r="F6" s="97"/>
      <c r="G6" s="85"/>
      <c r="H6" s="100"/>
      <c r="I6" s="99" t="s">
        <v>39</v>
      </c>
      <c r="J6" s="99" t="s">
        <v>93</v>
      </c>
      <c r="K6" s="87" t="s">
        <v>40</v>
      </c>
      <c r="L6" s="87" t="s">
        <v>41</v>
      </c>
      <c r="M6" s="88"/>
      <c r="N6" s="88"/>
      <c r="O6" s="88"/>
      <c r="P6" s="88"/>
      <c r="Q6" s="88"/>
      <c r="R6" s="88"/>
    </row>
    <row r="7" spans="1:21" ht="20.25" customHeight="1">
      <c r="A7" s="86"/>
      <c r="B7" s="89"/>
      <c r="C7" s="92"/>
      <c r="D7" s="95"/>
      <c r="E7" s="60"/>
      <c r="F7" s="98"/>
      <c r="G7" s="86"/>
      <c r="H7" s="101"/>
      <c r="I7" s="101"/>
      <c r="J7" s="101"/>
      <c r="K7" s="86"/>
      <c r="L7" s="86"/>
      <c r="M7" s="89"/>
      <c r="N7" s="89"/>
      <c r="O7" s="89"/>
      <c r="P7" s="89"/>
      <c r="Q7" s="89"/>
      <c r="R7" s="89"/>
      <c r="U7" s="1" t="s">
        <v>47</v>
      </c>
    </row>
    <row r="8" spans="1:18" s="21" customFormat="1" ht="19.5" customHeight="1">
      <c r="A8" s="10" t="s">
        <v>173</v>
      </c>
      <c r="B8" s="11"/>
      <c r="C8" s="12"/>
      <c r="D8" s="13"/>
      <c r="E8" s="13"/>
      <c r="F8" s="14"/>
      <c r="G8" s="15"/>
      <c r="H8" s="16"/>
      <c r="I8" s="17"/>
      <c r="J8" s="17"/>
      <c r="K8" s="16"/>
      <c r="L8" s="16"/>
      <c r="M8" s="18"/>
      <c r="N8" s="18"/>
      <c r="O8" s="18"/>
      <c r="P8" s="18"/>
      <c r="Q8" s="19"/>
      <c r="R8" s="20"/>
    </row>
    <row r="9" spans="1:21" s="25" customFormat="1" ht="19.5" customHeight="1">
      <c r="A9" s="22">
        <v>1</v>
      </c>
      <c r="B9" s="61">
        <v>2021116638</v>
      </c>
      <c r="C9" s="62" t="s">
        <v>78</v>
      </c>
      <c r="D9" s="63" t="s">
        <v>79</v>
      </c>
      <c r="E9" s="63" t="s">
        <v>56</v>
      </c>
      <c r="F9" s="64">
        <v>35204</v>
      </c>
      <c r="G9" s="65" t="s">
        <v>11</v>
      </c>
      <c r="H9" s="66">
        <v>7.3</v>
      </c>
      <c r="I9" s="67">
        <v>7.5</v>
      </c>
      <c r="J9" s="67">
        <v>5.5</v>
      </c>
      <c r="K9" s="66">
        <v>7.3</v>
      </c>
      <c r="L9" s="66">
        <v>3.06</v>
      </c>
      <c r="M9" s="68" t="s">
        <v>7</v>
      </c>
      <c r="N9" s="68" t="s">
        <v>7</v>
      </c>
      <c r="O9" s="68" t="s">
        <v>7</v>
      </c>
      <c r="P9" s="68" t="s">
        <v>10</v>
      </c>
      <c r="Q9" s="23"/>
      <c r="R9" s="24" t="str">
        <f aca="true" t="shared" si="0" ref="R9:R15">IF(OR(J9&lt;5.5,I9&lt;5.5),"HỎNG",IF(AND(J9&gt;=5.5,I9&gt;=5.5,U9=0,L9&gt;=2,M9="Đạt",N9="ĐẠT",O9="ĐẠT",P9&lt;&gt;"",P9&lt;&gt;0),"CNTN","HOÃN"))</f>
        <v>CNTN</v>
      </c>
      <c r="U9" s="25">
        <v>0</v>
      </c>
    </row>
    <row r="10" spans="1:21" s="25" customFormat="1" ht="19.5" customHeight="1">
      <c r="A10" s="22">
        <v>2</v>
      </c>
      <c r="B10" s="61">
        <v>2021113342</v>
      </c>
      <c r="C10" s="62" t="s">
        <v>67</v>
      </c>
      <c r="D10" s="63" t="s">
        <v>68</v>
      </c>
      <c r="E10" s="63" t="s">
        <v>56</v>
      </c>
      <c r="F10" s="64">
        <v>35303</v>
      </c>
      <c r="G10" s="65" t="s">
        <v>11</v>
      </c>
      <c r="H10" s="66">
        <v>6.93</v>
      </c>
      <c r="I10" s="67">
        <v>6.4</v>
      </c>
      <c r="J10" s="67">
        <v>6</v>
      </c>
      <c r="K10" s="66">
        <v>6.92</v>
      </c>
      <c r="L10" s="66">
        <v>2.82</v>
      </c>
      <c r="M10" s="68" t="s">
        <v>7</v>
      </c>
      <c r="N10" s="68" t="s">
        <v>7</v>
      </c>
      <c r="O10" s="68" t="s">
        <v>7</v>
      </c>
      <c r="P10" s="68" t="s">
        <v>12</v>
      </c>
      <c r="Q10" s="23"/>
      <c r="R10" s="24" t="str">
        <f t="shared" si="0"/>
        <v>CNTN</v>
      </c>
      <c r="U10" s="25">
        <v>0</v>
      </c>
    </row>
    <row r="11" spans="1:21" s="25" customFormat="1" ht="19.5" customHeight="1">
      <c r="A11" s="22">
        <v>3</v>
      </c>
      <c r="B11" s="61">
        <v>2021116149</v>
      </c>
      <c r="C11" s="62" t="s">
        <v>75</v>
      </c>
      <c r="D11" s="63" t="s">
        <v>76</v>
      </c>
      <c r="E11" s="63" t="s">
        <v>56</v>
      </c>
      <c r="F11" s="64">
        <v>35402</v>
      </c>
      <c r="G11" s="65" t="s">
        <v>77</v>
      </c>
      <c r="H11" s="66">
        <v>7.46</v>
      </c>
      <c r="I11" s="67">
        <v>6.8</v>
      </c>
      <c r="J11" s="67">
        <v>5.5</v>
      </c>
      <c r="K11" s="66">
        <v>7.45</v>
      </c>
      <c r="L11" s="66">
        <v>3.16</v>
      </c>
      <c r="M11" s="68" t="s">
        <v>7</v>
      </c>
      <c r="N11" s="68" t="s">
        <v>7</v>
      </c>
      <c r="O11" s="68" t="s">
        <v>7</v>
      </c>
      <c r="P11" s="68" t="s">
        <v>10</v>
      </c>
      <c r="Q11" s="23"/>
      <c r="R11" s="24" t="str">
        <f t="shared" si="0"/>
        <v>CNTN</v>
      </c>
      <c r="U11" s="25">
        <v>0</v>
      </c>
    </row>
    <row r="12" spans="1:21" s="25" customFormat="1" ht="19.5" customHeight="1">
      <c r="A12" s="22">
        <v>4</v>
      </c>
      <c r="B12" s="61">
        <v>2021116159</v>
      </c>
      <c r="C12" s="62" t="s">
        <v>75</v>
      </c>
      <c r="D12" s="63" t="s">
        <v>23</v>
      </c>
      <c r="E12" s="63" t="s">
        <v>56</v>
      </c>
      <c r="F12" s="64">
        <v>35299</v>
      </c>
      <c r="G12" s="65" t="s">
        <v>11</v>
      </c>
      <c r="H12" s="66">
        <v>7.48</v>
      </c>
      <c r="I12" s="67">
        <v>7.8</v>
      </c>
      <c r="J12" s="67">
        <v>8</v>
      </c>
      <c r="K12" s="66">
        <v>7.48</v>
      </c>
      <c r="L12" s="66">
        <v>3.14</v>
      </c>
      <c r="M12" s="68" t="s">
        <v>7</v>
      </c>
      <c r="N12" s="68" t="s">
        <v>7</v>
      </c>
      <c r="O12" s="68" t="s">
        <v>7</v>
      </c>
      <c r="P12" s="68" t="s">
        <v>10</v>
      </c>
      <c r="Q12" s="23"/>
      <c r="R12" s="24" t="str">
        <f t="shared" si="0"/>
        <v>CNTN</v>
      </c>
      <c r="U12" s="25">
        <v>0</v>
      </c>
    </row>
    <row r="13" spans="1:21" s="25" customFormat="1" ht="19.5" customHeight="1">
      <c r="A13" s="22">
        <v>5</v>
      </c>
      <c r="B13" s="61">
        <v>2021114689</v>
      </c>
      <c r="C13" s="62" t="s">
        <v>69</v>
      </c>
      <c r="D13" s="63" t="s">
        <v>18</v>
      </c>
      <c r="E13" s="63" t="s">
        <v>56</v>
      </c>
      <c r="F13" s="64">
        <v>35426</v>
      </c>
      <c r="G13" s="65" t="s">
        <v>11</v>
      </c>
      <c r="H13" s="66">
        <v>7.49</v>
      </c>
      <c r="I13" s="67">
        <v>6.8</v>
      </c>
      <c r="J13" s="67">
        <v>6.5</v>
      </c>
      <c r="K13" s="66">
        <v>7.48</v>
      </c>
      <c r="L13" s="66">
        <v>3.15</v>
      </c>
      <c r="M13" s="68" t="s">
        <v>7</v>
      </c>
      <c r="N13" s="68" t="s">
        <v>7</v>
      </c>
      <c r="O13" s="68" t="s">
        <v>7</v>
      </c>
      <c r="P13" s="68" t="s">
        <v>10</v>
      </c>
      <c r="Q13" s="23"/>
      <c r="R13" s="24" t="str">
        <f t="shared" si="0"/>
        <v>CNTN</v>
      </c>
      <c r="U13" s="25">
        <v>0</v>
      </c>
    </row>
    <row r="14" spans="1:21" s="25" customFormat="1" ht="19.5" customHeight="1">
      <c r="A14" s="22">
        <v>6</v>
      </c>
      <c r="B14" s="61">
        <v>2021116505</v>
      </c>
      <c r="C14" s="62" t="s">
        <v>70</v>
      </c>
      <c r="D14" s="63" t="s">
        <v>71</v>
      </c>
      <c r="E14" s="63" t="s">
        <v>56</v>
      </c>
      <c r="F14" s="64">
        <v>35067</v>
      </c>
      <c r="G14" s="65" t="s">
        <v>14</v>
      </c>
      <c r="H14" s="66">
        <v>6.5</v>
      </c>
      <c r="I14" s="67">
        <v>7.3</v>
      </c>
      <c r="J14" s="67">
        <v>5.5</v>
      </c>
      <c r="K14" s="66">
        <v>6.51</v>
      </c>
      <c r="L14" s="66">
        <v>2.55</v>
      </c>
      <c r="M14" s="68" t="s">
        <v>7</v>
      </c>
      <c r="N14" s="68" t="s">
        <v>7</v>
      </c>
      <c r="O14" s="68" t="s">
        <v>7</v>
      </c>
      <c r="P14" s="68" t="s">
        <v>12</v>
      </c>
      <c r="Q14" s="23"/>
      <c r="R14" s="24" t="str">
        <f t="shared" si="0"/>
        <v>CNTN</v>
      </c>
      <c r="U14" s="25">
        <v>0</v>
      </c>
    </row>
    <row r="15" spans="1:21" s="25" customFormat="1" ht="19.5" customHeight="1">
      <c r="A15" s="22">
        <v>7</v>
      </c>
      <c r="B15" s="61">
        <v>1921113134</v>
      </c>
      <c r="C15" s="62" t="s">
        <v>72</v>
      </c>
      <c r="D15" s="63" t="s">
        <v>73</v>
      </c>
      <c r="E15" s="63" t="s">
        <v>56</v>
      </c>
      <c r="F15" s="64">
        <v>34973</v>
      </c>
      <c r="G15" s="65" t="s">
        <v>74</v>
      </c>
      <c r="H15" s="66">
        <v>7.68</v>
      </c>
      <c r="I15" s="67">
        <v>7.4</v>
      </c>
      <c r="J15" s="67">
        <v>8</v>
      </c>
      <c r="K15" s="66">
        <v>7.68</v>
      </c>
      <c r="L15" s="66">
        <v>3.24</v>
      </c>
      <c r="M15" s="68" t="s">
        <v>7</v>
      </c>
      <c r="N15" s="68" t="s">
        <v>7</v>
      </c>
      <c r="O15" s="68" t="s">
        <v>7</v>
      </c>
      <c r="P15" s="68" t="s">
        <v>10</v>
      </c>
      <c r="Q15" s="23"/>
      <c r="R15" s="24" t="str">
        <f t="shared" si="0"/>
        <v>CNTN</v>
      </c>
      <c r="U15" s="25">
        <v>0</v>
      </c>
    </row>
    <row r="16" spans="1:21" s="21" customFormat="1" ht="19.5" customHeight="1">
      <c r="A16" s="10" t="s">
        <v>174</v>
      </c>
      <c r="B16" s="11"/>
      <c r="C16" s="12"/>
      <c r="D16" s="13"/>
      <c r="E16" s="13"/>
      <c r="F16" s="14"/>
      <c r="G16" s="12"/>
      <c r="H16" s="16"/>
      <c r="I16" s="17"/>
      <c r="J16" s="17"/>
      <c r="K16" s="16"/>
      <c r="L16" s="16"/>
      <c r="M16" s="18"/>
      <c r="N16" s="18"/>
      <c r="O16" s="18"/>
      <c r="P16" s="18"/>
      <c r="Q16" s="19"/>
      <c r="R16" s="20"/>
      <c r="U16" s="25">
        <v>0</v>
      </c>
    </row>
    <row r="17" spans="1:21" s="25" customFormat="1" ht="19.5" customHeight="1">
      <c r="A17" s="22">
        <v>1</v>
      </c>
      <c r="B17" s="61">
        <v>2127111016</v>
      </c>
      <c r="C17" s="62" t="s">
        <v>80</v>
      </c>
      <c r="D17" s="63" t="s">
        <v>55</v>
      </c>
      <c r="E17" s="63" t="s">
        <v>81</v>
      </c>
      <c r="F17" s="64">
        <v>33614</v>
      </c>
      <c r="G17" s="69" t="s">
        <v>84</v>
      </c>
      <c r="H17" s="66">
        <v>7.17</v>
      </c>
      <c r="I17" s="67">
        <v>7.2</v>
      </c>
      <c r="J17" s="67">
        <v>6</v>
      </c>
      <c r="K17" s="66">
        <v>7.17</v>
      </c>
      <c r="L17" s="66">
        <v>2.97</v>
      </c>
      <c r="M17" s="68" t="s">
        <v>24</v>
      </c>
      <c r="N17" s="68" t="s">
        <v>7</v>
      </c>
      <c r="O17" s="68" t="s">
        <v>7</v>
      </c>
      <c r="P17" s="68" t="s">
        <v>10</v>
      </c>
      <c r="Q17" s="23"/>
      <c r="R17" s="24" t="str">
        <f aca="true" t="shared" si="1" ref="R17:R24">IF(OR(J17&lt;5.5,I17&lt;5.5),"HỎNG",IF(AND(J17&gt;=5.5,I17&gt;=5.5,U17=0,L17&gt;=2,M17="Đạt",N17="ĐẠT",O17="ĐẠT",P17&lt;&gt;"",P17&lt;&gt;0),"CNTN","HOÃN"))</f>
        <v>CNTN</v>
      </c>
      <c r="U17" s="25">
        <v>0</v>
      </c>
    </row>
    <row r="18" spans="1:21" s="25" customFormat="1" ht="19.5" customHeight="1">
      <c r="A18" s="22">
        <v>2</v>
      </c>
      <c r="B18" s="61">
        <v>2127111010</v>
      </c>
      <c r="C18" s="62" t="s">
        <v>82</v>
      </c>
      <c r="D18" s="63" t="s">
        <v>83</v>
      </c>
      <c r="E18" s="63" t="s">
        <v>81</v>
      </c>
      <c r="F18" s="64">
        <v>31558</v>
      </c>
      <c r="G18" s="65" t="s">
        <v>14</v>
      </c>
      <c r="H18" s="66">
        <v>6.92</v>
      </c>
      <c r="I18" s="67">
        <v>7.5</v>
      </c>
      <c r="J18" s="67">
        <v>9</v>
      </c>
      <c r="K18" s="66">
        <v>6.95</v>
      </c>
      <c r="L18" s="66">
        <v>2.82</v>
      </c>
      <c r="M18" s="68" t="s">
        <v>24</v>
      </c>
      <c r="N18" s="68" t="s">
        <v>7</v>
      </c>
      <c r="O18" s="68" t="s">
        <v>7</v>
      </c>
      <c r="P18" s="68" t="s">
        <v>10</v>
      </c>
      <c r="Q18" s="23"/>
      <c r="R18" s="24" t="str">
        <f t="shared" si="1"/>
        <v>CNTN</v>
      </c>
      <c r="U18" s="25">
        <v>0</v>
      </c>
    </row>
    <row r="19" spans="1:21" s="25" customFormat="1" ht="19.5" customHeight="1">
      <c r="A19" s="22">
        <v>3</v>
      </c>
      <c r="B19" s="61">
        <v>1921119772</v>
      </c>
      <c r="C19" s="62" t="s">
        <v>85</v>
      </c>
      <c r="D19" s="63" t="s">
        <v>86</v>
      </c>
      <c r="E19" s="63" t="s">
        <v>87</v>
      </c>
      <c r="F19" s="64">
        <v>34769</v>
      </c>
      <c r="G19" s="65" t="s">
        <v>14</v>
      </c>
      <c r="H19" s="66">
        <v>6.29</v>
      </c>
      <c r="I19" s="67">
        <v>7</v>
      </c>
      <c r="J19" s="67">
        <v>7.5</v>
      </c>
      <c r="K19" s="66">
        <v>6.3</v>
      </c>
      <c r="L19" s="66">
        <v>2.43</v>
      </c>
      <c r="M19" s="68" t="s">
        <v>7</v>
      </c>
      <c r="N19" s="68" t="s">
        <v>7</v>
      </c>
      <c r="O19" s="68" t="s">
        <v>7</v>
      </c>
      <c r="P19" s="68" t="s">
        <v>12</v>
      </c>
      <c r="Q19" s="23"/>
      <c r="R19" s="24" t="str">
        <f t="shared" si="1"/>
        <v>CNTN</v>
      </c>
      <c r="U19" s="25">
        <v>0</v>
      </c>
    </row>
    <row r="20" spans="1:21" s="25" customFormat="1" ht="19.5" customHeight="1">
      <c r="A20" s="22">
        <v>4</v>
      </c>
      <c r="B20" s="61">
        <v>1921113081</v>
      </c>
      <c r="C20" s="62" t="s">
        <v>88</v>
      </c>
      <c r="D20" s="63" t="s">
        <v>89</v>
      </c>
      <c r="E20" s="63" t="s">
        <v>87</v>
      </c>
      <c r="F20" s="64">
        <v>34700</v>
      </c>
      <c r="G20" s="65" t="s">
        <v>11</v>
      </c>
      <c r="H20" s="66">
        <v>6.49</v>
      </c>
      <c r="I20" s="67">
        <v>6.3</v>
      </c>
      <c r="J20" s="67">
        <v>7</v>
      </c>
      <c r="K20" s="66">
        <v>6.49</v>
      </c>
      <c r="L20" s="66">
        <v>2.54</v>
      </c>
      <c r="M20" s="68" t="s">
        <v>7</v>
      </c>
      <c r="N20" s="68" t="s">
        <v>7</v>
      </c>
      <c r="O20" s="68" t="s">
        <v>7</v>
      </c>
      <c r="P20" s="68" t="s">
        <v>12</v>
      </c>
      <c r="Q20" s="23"/>
      <c r="R20" s="24" t="str">
        <f t="shared" si="1"/>
        <v>CNTN</v>
      </c>
      <c r="U20" s="25">
        <v>0</v>
      </c>
    </row>
    <row r="21" spans="1:21" s="25" customFormat="1" ht="19.5" customHeight="1">
      <c r="A21" s="22">
        <v>5</v>
      </c>
      <c r="B21" s="61">
        <v>1921113103</v>
      </c>
      <c r="C21" s="62" t="s">
        <v>90</v>
      </c>
      <c r="D21" s="63" t="s">
        <v>73</v>
      </c>
      <c r="E21" s="63" t="s">
        <v>87</v>
      </c>
      <c r="F21" s="64">
        <v>34990</v>
      </c>
      <c r="G21" s="65" t="s">
        <v>14</v>
      </c>
      <c r="H21" s="66">
        <v>6.55</v>
      </c>
      <c r="I21" s="67">
        <v>0</v>
      </c>
      <c r="J21" s="67">
        <v>2.5</v>
      </c>
      <c r="K21" s="66">
        <v>6.4</v>
      </c>
      <c r="L21" s="66">
        <v>2.51</v>
      </c>
      <c r="M21" s="68" t="s">
        <v>7</v>
      </c>
      <c r="N21" s="68" t="s">
        <v>7</v>
      </c>
      <c r="O21" s="68" t="s">
        <v>7</v>
      </c>
      <c r="P21" s="68" t="s">
        <v>10</v>
      </c>
      <c r="Q21" s="23"/>
      <c r="R21" s="24" t="str">
        <f t="shared" si="1"/>
        <v>HỎNG</v>
      </c>
      <c r="U21" s="25">
        <v>0</v>
      </c>
    </row>
    <row r="22" spans="1:21" s="25" customFormat="1" ht="19.5" customHeight="1">
      <c r="A22" s="22">
        <v>6</v>
      </c>
      <c r="B22" s="61">
        <v>2021116560</v>
      </c>
      <c r="C22" s="62" t="s">
        <v>54</v>
      </c>
      <c r="D22" s="63" t="s">
        <v>55</v>
      </c>
      <c r="E22" s="63" t="s">
        <v>56</v>
      </c>
      <c r="F22" s="64">
        <v>35386</v>
      </c>
      <c r="G22" s="65" t="s">
        <v>19</v>
      </c>
      <c r="H22" s="66">
        <v>6.71</v>
      </c>
      <c r="I22" s="67">
        <v>0</v>
      </c>
      <c r="J22" s="67">
        <v>7.5</v>
      </c>
      <c r="K22" s="66">
        <v>6.56</v>
      </c>
      <c r="L22" s="66">
        <v>2.6</v>
      </c>
      <c r="M22" s="68" t="s">
        <v>7</v>
      </c>
      <c r="N22" s="68" t="s">
        <v>7</v>
      </c>
      <c r="O22" s="68" t="s">
        <v>7</v>
      </c>
      <c r="P22" s="68" t="s">
        <v>10</v>
      </c>
      <c r="Q22" s="23"/>
      <c r="R22" s="24" t="str">
        <f t="shared" si="1"/>
        <v>HỎNG</v>
      </c>
      <c r="U22" s="25">
        <v>0</v>
      </c>
    </row>
    <row r="23" spans="1:21" s="25" customFormat="1" ht="19.5" customHeight="1">
      <c r="A23" s="22">
        <v>7</v>
      </c>
      <c r="B23" s="61">
        <v>2021114427</v>
      </c>
      <c r="C23" s="62" t="s">
        <v>52</v>
      </c>
      <c r="D23" s="63" t="s">
        <v>53</v>
      </c>
      <c r="E23" s="63" t="s">
        <v>56</v>
      </c>
      <c r="F23" s="64">
        <v>35290</v>
      </c>
      <c r="G23" s="65" t="s">
        <v>14</v>
      </c>
      <c r="H23" s="66">
        <v>7.08</v>
      </c>
      <c r="I23" s="67">
        <v>7.1</v>
      </c>
      <c r="J23" s="67">
        <v>5.5</v>
      </c>
      <c r="K23" s="66">
        <v>7.08</v>
      </c>
      <c r="L23" s="66">
        <v>2.9</v>
      </c>
      <c r="M23" s="68" t="s">
        <v>7</v>
      </c>
      <c r="N23" s="68" t="s">
        <v>7</v>
      </c>
      <c r="O23" s="68" t="s">
        <v>7</v>
      </c>
      <c r="P23" s="68" t="s">
        <v>10</v>
      </c>
      <c r="Q23" s="23"/>
      <c r="R23" s="24" t="str">
        <f t="shared" si="1"/>
        <v>CNTN</v>
      </c>
      <c r="U23" s="25">
        <v>0</v>
      </c>
    </row>
    <row r="24" spans="1:21" s="25" customFormat="1" ht="19.5" customHeight="1">
      <c r="A24" s="22">
        <v>8</v>
      </c>
      <c r="B24" s="61">
        <v>2021114322</v>
      </c>
      <c r="C24" s="62" t="s">
        <v>51</v>
      </c>
      <c r="D24" s="63" t="s">
        <v>17</v>
      </c>
      <c r="E24" s="63" t="s">
        <v>56</v>
      </c>
      <c r="F24" s="64">
        <v>35002</v>
      </c>
      <c r="G24" s="65" t="s">
        <v>14</v>
      </c>
      <c r="H24" s="66">
        <v>7.26</v>
      </c>
      <c r="I24" s="67">
        <v>6.5</v>
      </c>
      <c r="J24" s="67">
        <v>6.5</v>
      </c>
      <c r="K24" s="66">
        <v>7.24</v>
      </c>
      <c r="L24" s="66">
        <v>3</v>
      </c>
      <c r="M24" s="68" t="s">
        <v>7</v>
      </c>
      <c r="N24" s="68" t="s">
        <v>7</v>
      </c>
      <c r="O24" s="68" t="s">
        <v>7</v>
      </c>
      <c r="P24" s="68" t="s">
        <v>10</v>
      </c>
      <c r="Q24" s="23"/>
      <c r="R24" s="24" t="str">
        <f t="shared" si="1"/>
        <v>CNTN</v>
      </c>
      <c r="U24" s="25">
        <v>0</v>
      </c>
    </row>
    <row r="25" spans="1:21" s="21" customFormat="1" ht="19.5" customHeight="1">
      <c r="A25" s="10" t="s">
        <v>175</v>
      </c>
      <c r="B25" s="11"/>
      <c r="C25" s="12"/>
      <c r="D25" s="13"/>
      <c r="E25" s="13"/>
      <c r="F25" s="14"/>
      <c r="G25" s="12"/>
      <c r="H25" s="16"/>
      <c r="I25" s="17"/>
      <c r="J25" s="17"/>
      <c r="K25" s="16"/>
      <c r="L25" s="16"/>
      <c r="M25" s="18"/>
      <c r="N25" s="18"/>
      <c r="O25" s="18"/>
      <c r="P25" s="18"/>
      <c r="Q25" s="19"/>
      <c r="R25" s="20"/>
      <c r="U25" s="25">
        <v>0</v>
      </c>
    </row>
    <row r="26" spans="1:21" s="25" customFormat="1" ht="19.5" customHeight="1">
      <c r="A26" s="22">
        <v>1</v>
      </c>
      <c r="B26" s="61">
        <v>2021116800</v>
      </c>
      <c r="C26" s="62" t="s">
        <v>61</v>
      </c>
      <c r="D26" s="63" t="s">
        <v>16</v>
      </c>
      <c r="E26" s="63" t="s">
        <v>56</v>
      </c>
      <c r="F26" s="64">
        <v>35096</v>
      </c>
      <c r="G26" s="65" t="s">
        <v>62</v>
      </c>
      <c r="H26" s="66">
        <v>6.63</v>
      </c>
      <c r="I26" s="67">
        <v>6.6</v>
      </c>
      <c r="J26" s="67">
        <v>5.5</v>
      </c>
      <c r="K26" s="66">
        <v>6.63</v>
      </c>
      <c r="L26" s="66">
        <v>2.66</v>
      </c>
      <c r="M26" s="68" t="s">
        <v>7</v>
      </c>
      <c r="N26" s="68" t="s">
        <v>7</v>
      </c>
      <c r="O26" s="68" t="s">
        <v>7</v>
      </c>
      <c r="P26" s="68" t="s">
        <v>12</v>
      </c>
      <c r="Q26" s="23" t="str">
        <f>"Nợ "&amp;U26&amp;" TC"</f>
        <v>Nợ 4 TC</v>
      </c>
      <c r="R26" s="24" t="str">
        <f aca="true" t="shared" si="2" ref="R26:R31">IF(OR(J26&lt;5.5,I26&lt;5.5),"HỎNG",IF(AND(J26&gt;=5.5,I26&gt;=5.5,U26=0,L26&gt;=2,M26="Đạt",N26="ĐẠT",O26="ĐẠT",P26&lt;&gt;"",P26&lt;&gt;0),"CNTN","HOÃN"))</f>
        <v>HOÃN</v>
      </c>
      <c r="U26" s="25">
        <v>4</v>
      </c>
    </row>
    <row r="27" spans="1:21" s="25" customFormat="1" ht="19.5" customHeight="1">
      <c r="A27" s="22">
        <v>2</v>
      </c>
      <c r="B27" s="61">
        <v>2021118463</v>
      </c>
      <c r="C27" s="62" t="s">
        <v>59</v>
      </c>
      <c r="D27" s="63" t="s">
        <v>60</v>
      </c>
      <c r="E27" s="63" t="s">
        <v>56</v>
      </c>
      <c r="F27" s="64">
        <v>35408</v>
      </c>
      <c r="G27" s="65" t="s">
        <v>14</v>
      </c>
      <c r="H27" s="66">
        <v>7.21</v>
      </c>
      <c r="I27" s="67">
        <v>6</v>
      </c>
      <c r="J27" s="67">
        <v>5.5</v>
      </c>
      <c r="K27" s="66">
        <v>7.19</v>
      </c>
      <c r="L27" s="66">
        <v>3</v>
      </c>
      <c r="M27" s="68" t="s">
        <v>7</v>
      </c>
      <c r="N27" s="68" t="s">
        <v>7</v>
      </c>
      <c r="O27" s="68" t="s">
        <v>7</v>
      </c>
      <c r="P27" s="68" t="s">
        <v>10</v>
      </c>
      <c r="Q27" s="23"/>
      <c r="R27" s="24" t="str">
        <f t="shared" si="2"/>
        <v>CNTN</v>
      </c>
      <c r="U27" s="25">
        <v>0</v>
      </c>
    </row>
    <row r="28" spans="1:21" s="25" customFormat="1" ht="19.5" customHeight="1">
      <c r="A28" s="22">
        <v>3</v>
      </c>
      <c r="B28" s="61">
        <v>2021114667</v>
      </c>
      <c r="C28" s="62" t="s">
        <v>21</v>
      </c>
      <c r="D28" s="63" t="s">
        <v>60</v>
      </c>
      <c r="E28" s="63" t="s">
        <v>56</v>
      </c>
      <c r="F28" s="64">
        <v>35375</v>
      </c>
      <c r="G28" s="65" t="s">
        <v>11</v>
      </c>
      <c r="H28" s="66">
        <v>7.32</v>
      </c>
      <c r="I28" s="67">
        <v>8</v>
      </c>
      <c r="J28" s="67">
        <v>7.3</v>
      </c>
      <c r="K28" s="66">
        <v>7.33</v>
      </c>
      <c r="L28" s="66">
        <v>3.05</v>
      </c>
      <c r="M28" s="68" t="s">
        <v>7</v>
      </c>
      <c r="N28" s="68" t="s">
        <v>7</v>
      </c>
      <c r="O28" s="68" t="s">
        <v>7</v>
      </c>
      <c r="P28" s="68" t="s">
        <v>10</v>
      </c>
      <c r="Q28" s="23"/>
      <c r="R28" s="24" t="str">
        <f t="shared" si="2"/>
        <v>CNTN</v>
      </c>
      <c r="U28" s="25">
        <v>0</v>
      </c>
    </row>
    <row r="29" spans="1:21" s="25" customFormat="1" ht="19.5" customHeight="1">
      <c r="A29" s="22">
        <v>4</v>
      </c>
      <c r="B29" s="61">
        <v>2021117628</v>
      </c>
      <c r="C29" s="62" t="s">
        <v>63</v>
      </c>
      <c r="D29" s="63" t="s">
        <v>64</v>
      </c>
      <c r="E29" s="63" t="s">
        <v>56</v>
      </c>
      <c r="F29" s="64">
        <v>35239</v>
      </c>
      <c r="G29" s="65" t="s">
        <v>11</v>
      </c>
      <c r="H29" s="66">
        <v>6.84</v>
      </c>
      <c r="I29" s="67">
        <v>7.5</v>
      </c>
      <c r="J29" s="67">
        <v>9</v>
      </c>
      <c r="K29" s="66">
        <v>6.86</v>
      </c>
      <c r="L29" s="66">
        <v>2.76</v>
      </c>
      <c r="M29" s="68">
        <v>0</v>
      </c>
      <c r="N29" s="68" t="s">
        <v>7</v>
      </c>
      <c r="O29" s="68" t="s">
        <v>7</v>
      </c>
      <c r="P29" s="68" t="s">
        <v>10</v>
      </c>
      <c r="Q29" s="23"/>
      <c r="R29" s="24" t="str">
        <f t="shared" si="2"/>
        <v>HOÃN</v>
      </c>
      <c r="U29" s="25">
        <v>0</v>
      </c>
    </row>
    <row r="30" spans="1:21" s="25" customFormat="1" ht="19.5" customHeight="1">
      <c r="A30" s="22">
        <v>5</v>
      </c>
      <c r="B30" s="61">
        <v>1921146860</v>
      </c>
      <c r="C30" s="62" t="s">
        <v>57</v>
      </c>
      <c r="D30" s="63" t="s">
        <v>58</v>
      </c>
      <c r="E30" s="63" t="s">
        <v>56</v>
      </c>
      <c r="F30" s="64">
        <v>34752</v>
      </c>
      <c r="G30" s="65" t="s">
        <v>14</v>
      </c>
      <c r="H30" s="66">
        <v>7.31</v>
      </c>
      <c r="I30" s="67">
        <v>0</v>
      </c>
      <c r="J30" s="67">
        <v>8</v>
      </c>
      <c r="K30" s="66">
        <v>7.14</v>
      </c>
      <c r="L30" s="66">
        <v>2.96</v>
      </c>
      <c r="M30" s="68" t="s">
        <v>7</v>
      </c>
      <c r="N30" s="68" t="s">
        <v>7</v>
      </c>
      <c r="O30" s="68" t="s">
        <v>7</v>
      </c>
      <c r="P30" s="68" t="s">
        <v>12</v>
      </c>
      <c r="Q30" s="23"/>
      <c r="R30" s="24" t="str">
        <f t="shared" si="2"/>
        <v>HỎNG</v>
      </c>
      <c r="U30" s="25">
        <v>0</v>
      </c>
    </row>
    <row r="31" spans="1:21" s="25" customFormat="1" ht="19.5" customHeight="1">
      <c r="A31" s="22">
        <v>6</v>
      </c>
      <c r="B31" s="61">
        <v>2121114085</v>
      </c>
      <c r="C31" s="62" t="s">
        <v>48</v>
      </c>
      <c r="D31" s="63" t="s">
        <v>49</v>
      </c>
      <c r="E31" s="63" t="s">
        <v>50</v>
      </c>
      <c r="F31" s="64">
        <v>33903</v>
      </c>
      <c r="G31" s="65"/>
      <c r="H31" s="66">
        <v>7.46</v>
      </c>
      <c r="I31" s="67">
        <v>6.5</v>
      </c>
      <c r="J31" s="67">
        <v>5.8</v>
      </c>
      <c r="K31" s="66">
        <v>7.2</v>
      </c>
      <c r="L31" s="66">
        <v>2.83</v>
      </c>
      <c r="M31" s="68" t="s">
        <v>7</v>
      </c>
      <c r="N31" s="68">
        <v>0</v>
      </c>
      <c r="O31" s="68" t="s">
        <v>7</v>
      </c>
      <c r="P31" s="68" t="s">
        <v>10</v>
      </c>
      <c r="Q31" s="23"/>
      <c r="R31" s="24" t="str">
        <f t="shared" si="2"/>
        <v>HOÃN</v>
      </c>
      <c r="T31" s="25" t="s">
        <v>176</v>
      </c>
      <c r="U31" s="25">
        <v>0</v>
      </c>
    </row>
    <row r="32" spans="1:21" s="21" customFormat="1" ht="19.5" customHeight="1">
      <c r="A32" s="10" t="s">
        <v>22</v>
      </c>
      <c r="B32" s="11"/>
      <c r="C32" s="12"/>
      <c r="D32" s="13"/>
      <c r="E32" s="13"/>
      <c r="F32" s="14"/>
      <c r="G32" s="12"/>
      <c r="H32" s="16"/>
      <c r="I32" s="17"/>
      <c r="J32" s="17"/>
      <c r="K32" s="16"/>
      <c r="L32" s="16"/>
      <c r="M32" s="18"/>
      <c r="N32" s="18"/>
      <c r="O32" s="18"/>
      <c r="P32" s="18"/>
      <c r="Q32" s="19"/>
      <c r="R32" s="20"/>
      <c r="U32" s="25">
        <v>0</v>
      </c>
    </row>
    <row r="33" spans="1:21" s="25" customFormat="1" ht="19.5" customHeight="1">
      <c r="A33" s="22">
        <v>1</v>
      </c>
      <c r="B33" s="61">
        <v>2021113470</v>
      </c>
      <c r="C33" s="62" t="s">
        <v>65</v>
      </c>
      <c r="D33" s="63" t="s">
        <v>66</v>
      </c>
      <c r="E33" s="63" t="s">
        <v>56</v>
      </c>
      <c r="F33" s="64">
        <v>35272</v>
      </c>
      <c r="G33" s="65" t="s">
        <v>11</v>
      </c>
      <c r="H33" s="66">
        <v>7.54</v>
      </c>
      <c r="I33" s="67">
        <v>7.6</v>
      </c>
      <c r="J33" s="67">
        <v>9</v>
      </c>
      <c r="K33" s="66">
        <v>7.54</v>
      </c>
      <c r="L33" s="66">
        <v>3.2</v>
      </c>
      <c r="M33" s="68" t="s">
        <v>7</v>
      </c>
      <c r="N33" s="68" t="s">
        <v>7</v>
      </c>
      <c r="O33" s="68" t="s">
        <v>7</v>
      </c>
      <c r="P33" s="68" t="s">
        <v>10</v>
      </c>
      <c r="Q33" s="23"/>
      <c r="R33" s="24" t="str">
        <f>IF(OR(J33&lt;5.5,I33&lt;5.5),"HỎNG",IF(AND(J33&gt;=5.5,I33&gt;=5.5,U33=0,L33&gt;=2,M33="Đạt",N33="ĐẠT",O33="ĐẠT",P33&lt;&gt;"",P33&lt;&gt;0),"CNTN","HOÃN"))</f>
        <v>CNTN</v>
      </c>
      <c r="U33" s="25">
        <v>0</v>
      </c>
    </row>
    <row r="34" spans="1:18" s="36" customFormat="1" ht="11.25">
      <c r="A34" s="26"/>
      <c r="B34" s="27"/>
      <c r="C34" s="28"/>
      <c r="D34" s="29"/>
      <c r="E34" s="29"/>
      <c r="F34" s="30"/>
      <c r="G34" s="31"/>
      <c r="H34" s="32"/>
      <c r="I34" s="32"/>
      <c r="J34" s="32"/>
      <c r="K34" s="32"/>
      <c r="L34" s="32"/>
      <c r="M34" s="33"/>
      <c r="N34" s="33"/>
      <c r="O34" s="33"/>
      <c r="P34" s="33"/>
      <c r="Q34" s="34"/>
      <c r="R34" s="35"/>
    </row>
    <row r="35" spans="1:18" s="42" customFormat="1" ht="12">
      <c r="A35" s="25"/>
      <c r="B35" s="25"/>
      <c r="C35" s="25"/>
      <c r="D35" s="25"/>
      <c r="E35" s="25"/>
      <c r="F35" s="37"/>
      <c r="G35" s="38"/>
      <c r="H35" s="39"/>
      <c r="I35" s="25"/>
      <c r="J35" s="40"/>
      <c r="K35" s="39"/>
      <c r="L35" s="40"/>
      <c r="M35" s="40"/>
      <c r="N35" s="40"/>
      <c r="O35" s="40"/>
      <c r="P35" s="40"/>
      <c r="Q35" s="41" t="s">
        <v>92</v>
      </c>
      <c r="R35" s="25"/>
    </row>
    <row r="36" spans="1:18" s="45" customFormat="1" ht="12">
      <c r="A36" s="43"/>
      <c r="B36" s="43" t="s">
        <v>42</v>
      </c>
      <c r="C36" s="43"/>
      <c r="D36" s="44" t="s">
        <v>43</v>
      </c>
      <c r="E36" s="44"/>
      <c r="G36" s="44" t="s">
        <v>172</v>
      </c>
      <c r="I36" s="43"/>
      <c r="L36" s="46" t="s">
        <v>3</v>
      </c>
      <c r="M36" s="47"/>
      <c r="O36" s="47"/>
      <c r="P36" s="47"/>
      <c r="Q36" s="48" t="s">
        <v>6</v>
      </c>
      <c r="R36" s="43"/>
    </row>
    <row r="37" spans="1:18" s="45" customFormat="1" ht="12">
      <c r="A37" s="43"/>
      <c r="B37" s="43"/>
      <c r="C37" s="43"/>
      <c r="F37" s="43"/>
      <c r="G37" s="43"/>
      <c r="H37" s="47"/>
      <c r="I37" s="48"/>
      <c r="L37" s="46"/>
      <c r="M37" s="47"/>
      <c r="O37" s="47"/>
      <c r="P37" s="47"/>
      <c r="Q37" s="49"/>
      <c r="R37" s="43"/>
    </row>
    <row r="38" spans="1:18" s="51" customFormat="1" ht="12">
      <c r="A38" s="50"/>
      <c r="B38" s="50"/>
      <c r="C38" s="50"/>
      <c r="F38" s="50"/>
      <c r="G38" s="50"/>
      <c r="H38" s="52"/>
      <c r="I38" s="53"/>
      <c r="L38" s="54"/>
      <c r="M38" s="52"/>
      <c r="O38" s="52"/>
      <c r="P38" s="52"/>
      <c r="Q38" s="55"/>
      <c r="R38" s="50"/>
    </row>
    <row r="39" spans="1:18" s="51" customFormat="1" ht="12">
      <c r="A39" s="50"/>
      <c r="B39" s="50"/>
      <c r="C39" s="50"/>
      <c r="F39" s="50"/>
      <c r="G39" s="50"/>
      <c r="H39" s="52"/>
      <c r="I39" s="53"/>
      <c r="L39" s="54"/>
      <c r="M39" s="52"/>
      <c r="O39" s="52"/>
      <c r="P39" s="52"/>
      <c r="Q39" s="55"/>
      <c r="R39" s="50"/>
    </row>
    <row r="40" spans="1:18" s="51" customFormat="1" ht="12">
      <c r="A40" s="50"/>
      <c r="B40" s="50"/>
      <c r="C40" s="50"/>
      <c r="F40" s="50"/>
      <c r="G40" s="50"/>
      <c r="H40" s="52"/>
      <c r="I40" s="53"/>
      <c r="L40" s="54"/>
      <c r="M40" s="52"/>
      <c r="O40" s="52"/>
      <c r="P40" s="52"/>
      <c r="Q40" s="55"/>
      <c r="R40" s="50"/>
    </row>
    <row r="41" spans="1:18" s="51" customFormat="1" ht="12">
      <c r="A41" s="50"/>
      <c r="B41" s="50"/>
      <c r="C41" s="50"/>
      <c r="F41" s="50"/>
      <c r="G41" s="50"/>
      <c r="H41" s="52"/>
      <c r="I41" s="53"/>
      <c r="L41" s="54"/>
      <c r="M41" s="52"/>
      <c r="O41" s="52"/>
      <c r="P41" s="52"/>
      <c r="Q41" s="55"/>
      <c r="R41" s="50"/>
    </row>
    <row r="42" spans="1:18" s="51" customFormat="1" ht="12">
      <c r="A42" s="50"/>
      <c r="B42" s="50" t="s">
        <v>9</v>
      </c>
      <c r="C42" s="50"/>
      <c r="D42" s="56" t="s">
        <v>45</v>
      </c>
      <c r="E42" s="56"/>
      <c r="F42" s="50"/>
      <c r="G42" s="50"/>
      <c r="H42" s="50"/>
      <c r="I42" s="50"/>
      <c r="J42" s="56"/>
      <c r="K42" s="56"/>
      <c r="L42" s="54" t="s">
        <v>4</v>
      </c>
      <c r="M42" s="52"/>
      <c r="O42" s="52"/>
      <c r="P42" s="52"/>
      <c r="Q42" s="55"/>
      <c r="R42" s="50"/>
    </row>
  </sheetData>
  <sheetProtection/>
  <mergeCells count="23">
    <mergeCell ref="A1:D1"/>
    <mergeCell ref="F1:R1"/>
    <mergeCell ref="A2:D2"/>
    <mergeCell ref="F2:R2"/>
    <mergeCell ref="A5:A7"/>
    <mergeCell ref="B5:B7"/>
    <mergeCell ref="C5:C7"/>
    <mergeCell ref="D5:D7"/>
    <mergeCell ref="F5:F7"/>
    <mergeCell ref="G5:G7"/>
    <mergeCell ref="H5:H7"/>
    <mergeCell ref="I5:J5"/>
    <mergeCell ref="K5:L5"/>
    <mergeCell ref="M5:M7"/>
    <mergeCell ref="O5:O7"/>
    <mergeCell ref="P5:P7"/>
    <mergeCell ref="Q5:Q7"/>
    <mergeCell ref="R5:R7"/>
    <mergeCell ref="I6:I7"/>
    <mergeCell ref="J6:J7"/>
    <mergeCell ref="K6:K7"/>
    <mergeCell ref="L6:L7"/>
    <mergeCell ref="N5:N7"/>
  </mergeCells>
  <conditionalFormatting sqref="L9:L15 L17:L24 L27:L31 L33">
    <cfRule type="cellIs" priority="11" dxfId="0" operator="lessThan">
      <formula>2</formula>
    </cfRule>
  </conditionalFormatting>
  <conditionalFormatting sqref="M9:O15 M17:O24 M33:O33 N27:O27 M28:O31">
    <cfRule type="cellIs" priority="9" dxfId="0" operator="notEqual">
      <formula>"ĐẠT"</formula>
    </cfRule>
  </conditionalFormatting>
  <conditionalFormatting sqref="M9:O15 I9:K15 I17:K24 M17:O24 I27:K31 M33:O33 I33:K33 N27:O27 M28:O31">
    <cfRule type="cellIs" priority="8" dxfId="0" operator="lessThan">
      <formula>5.5</formula>
    </cfRule>
  </conditionalFormatting>
  <conditionalFormatting sqref="R9:R15 R17:R24 R26:R31 R33">
    <cfRule type="cellIs" priority="4" dxfId="0" operator="notEqual">
      <formula>"CNTN"</formula>
    </cfRule>
  </conditionalFormatting>
  <conditionalFormatting sqref="L26">
    <cfRule type="cellIs" priority="3" dxfId="0" operator="lessThan">
      <formula>2</formula>
    </cfRule>
  </conditionalFormatting>
  <conditionalFormatting sqref="M26:O26 M27">
    <cfRule type="cellIs" priority="2" dxfId="0" operator="notEqual">
      <formula>"ĐẠT"</formula>
    </cfRule>
  </conditionalFormatting>
  <conditionalFormatting sqref="M26:O26 I26:K26 M27">
    <cfRule type="cellIs" priority="1" dxfId="0" operator="lessThan">
      <formula>5.5</formula>
    </cfRule>
  </conditionalFormatting>
  <printOptions/>
  <pageMargins left="0.37" right="0.16" top="0.5" bottom="0.19" header="0.22" footer="0.16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Bao_tri</cp:lastModifiedBy>
  <cp:lastPrinted>2018-09-06T02:06:25Z</cp:lastPrinted>
  <dcterms:created xsi:type="dcterms:W3CDTF">2016-01-27T03:19:43Z</dcterms:created>
  <dcterms:modified xsi:type="dcterms:W3CDTF">2018-09-07T09:19:31Z</dcterms:modified>
  <cp:category/>
  <cp:version/>
  <cp:contentType/>
  <cp:contentStatus/>
</cp:coreProperties>
</file>