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20" windowWidth="7500" windowHeight="5520" tabRatio="907" activeTab="0"/>
  </bookViews>
  <sheets>
    <sheet name="DS nhan tien mat" sheetId="1" r:id="rId1"/>
    <sheet name="Sheet1" sheetId="2" r:id="rId2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bb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0">'DS nhan tien mat'!$8:$8</definedName>
    <definedName name="TaxTV">10%</definedName>
    <definedName name="TaxXL">5%</definedName>
  </definedNames>
  <calcPr fullCalcOnLoad="1"/>
  <pivotCaches>
    <pivotCache cacheId="2" r:id="rId3"/>
  </pivotCaches>
</workbook>
</file>

<file path=xl/sharedStrings.xml><?xml version="1.0" encoding="utf-8"?>
<sst xmlns="http://schemas.openxmlformats.org/spreadsheetml/2006/main" count="751" uniqueCount="297">
  <si>
    <t>Tốt</t>
  </si>
  <si>
    <t>Giỏi</t>
  </si>
  <si>
    <t>Xuất Sắc</t>
  </si>
  <si>
    <t>STT</t>
  </si>
  <si>
    <t>MÃ SV</t>
  </si>
  <si>
    <t>GHI CHÚ</t>
  </si>
  <si>
    <t>HỌ VÀ TÊN</t>
  </si>
  <si>
    <t>LỚP</t>
  </si>
  <si>
    <t>BỘ GIÁO DỤC &amp; ĐÀO TẠO</t>
  </si>
  <si>
    <t>TRƯỜNG ĐẠI HỌC DUY TÂN</t>
  </si>
  <si>
    <t>CỘNG HÒA XÃ HỘI CHỦ NGHĨA VIỆT NAM</t>
  </si>
  <si>
    <t>Thảo</t>
  </si>
  <si>
    <t>XẾP LOẠI KQHT</t>
  </si>
  <si>
    <t>XẾP LOẠI KQRL</t>
  </si>
  <si>
    <t>ĐTB KQHT</t>
  </si>
  <si>
    <t>Linh</t>
  </si>
  <si>
    <t>Nguyễn Thị</t>
  </si>
  <si>
    <t>Phương</t>
  </si>
  <si>
    <t>Nguyễn Thị Thanh</t>
  </si>
  <si>
    <t>Tuấn</t>
  </si>
  <si>
    <t>Thành</t>
  </si>
  <si>
    <t>Ninh</t>
  </si>
  <si>
    <t>Độc lập - Tự do - Hạnh phúc</t>
  </si>
  <si>
    <t>QTKD</t>
  </si>
  <si>
    <t>CNTT</t>
  </si>
  <si>
    <t>KHOA</t>
  </si>
  <si>
    <t>TIỀN</t>
  </si>
  <si>
    <t>ĐH</t>
  </si>
  <si>
    <t>ĐTQT</t>
  </si>
  <si>
    <t>Đặng Thị</t>
  </si>
  <si>
    <t>Cúc</t>
  </si>
  <si>
    <t>K16EVT</t>
  </si>
  <si>
    <t>ĐT-VT</t>
  </si>
  <si>
    <t>Hoàng Ngọc</t>
  </si>
  <si>
    <t>Trần Lệ</t>
  </si>
  <si>
    <t>XHNV</t>
  </si>
  <si>
    <t>K16YDD</t>
  </si>
  <si>
    <t>CĐ</t>
  </si>
  <si>
    <t>PHÒNG CÔNG TÁC HSSV                    PHÒNG KH-TC</t>
  </si>
  <si>
    <t>Nhi</t>
  </si>
  <si>
    <t>Phạm Thị Mỹ</t>
  </si>
  <si>
    <t>K16DLK1</t>
  </si>
  <si>
    <t>Liên</t>
  </si>
  <si>
    <t>Thư</t>
  </si>
  <si>
    <t>Kiên</t>
  </si>
  <si>
    <t>K16TTT</t>
  </si>
  <si>
    <t>Trương Thị</t>
  </si>
  <si>
    <t>Thịnh</t>
  </si>
  <si>
    <t>K15VQH</t>
  </si>
  <si>
    <t>Loan</t>
  </si>
  <si>
    <t>K15KMT</t>
  </si>
  <si>
    <t>K16PSU_KKT</t>
  </si>
  <si>
    <t>Thi</t>
  </si>
  <si>
    <t>Đỗ Thị</t>
  </si>
  <si>
    <t>Hà</t>
  </si>
  <si>
    <t>Nguyễn Lê Trí</t>
  </si>
  <si>
    <t>Lê Thị Thu</t>
  </si>
  <si>
    <t>Dương Ý</t>
  </si>
  <si>
    <t>Nguyện</t>
  </si>
  <si>
    <t>Lưu Minh</t>
  </si>
  <si>
    <t>Kế Toán</t>
  </si>
  <si>
    <t>Du Lịch</t>
  </si>
  <si>
    <t>Kiến Trúc</t>
  </si>
  <si>
    <t>Ng.Ngữ</t>
  </si>
  <si>
    <t>Xây Dựng</t>
  </si>
  <si>
    <t>Môi Trường</t>
  </si>
  <si>
    <t>Y Dược</t>
  </si>
  <si>
    <t>CĐ Nghề</t>
  </si>
  <si>
    <t>CĐN</t>
  </si>
  <si>
    <t>TÊN</t>
  </si>
  <si>
    <t>Grand Total</t>
  </si>
  <si>
    <t>Total</t>
  </si>
  <si>
    <t>CĐ Total</t>
  </si>
  <si>
    <t>CĐN Total</t>
  </si>
  <si>
    <t>ĐH Total</t>
  </si>
  <si>
    <t>HỆ</t>
  </si>
  <si>
    <t>KT</t>
  </si>
  <si>
    <t>Lê Thị</t>
  </si>
  <si>
    <t>K17YDD</t>
  </si>
  <si>
    <t xml:space="preserve">     HIỆU TRƯỞNG</t>
  </si>
  <si>
    <t>TT</t>
  </si>
  <si>
    <t>SBD</t>
  </si>
  <si>
    <t>ĐIỂM</t>
  </si>
  <si>
    <t>XẾP LOẠI</t>
  </si>
  <si>
    <t>ĐIỂM (10)</t>
  </si>
  <si>
    <t>HT</t>
  </si>
  <si>
    <t>RL</t>
  </si>
  <si>
    <t>Dương Thị Tuyết</t>
  </si>
  <si>
    <t>Trinh</t>
  </si>
  <si>
    <t>K18KKT</t>
  </si>
  <si>
    <t>Phùng Thị Tú</t>
  </si>
  <si>
    <t>Oanh</t>
  </si>
  <si>
    <t>K16KKT5</t>
  </si>
  <si>
    <t>K16KKT3</t>
  </si>
  <si>
    <t>K17KCD</t>
  </si>
  <si>
    <t>Nguyễn Thị Ngọc</t>
  </si>
  <si>
    <t>Dung</t>
  </si>
  <si>
    <t>Nguyễn Thị Thảo</t>
  </si>
  <si>
    <t>Sương</t>
  </si>
  <si>
    <t>K17QNH</t>
  </si>
  <si>
    <t>Giang</t>
  </si>
  <si>
    <t>Phạm Thuỳ</t>
  </si>
  <si>
    <t>K17QCD</t>
  </si>
  <si>
    <t>Nguyễn Thị Thuyền</t>
  </si>
  <si>
    <t>Trang</t>
  </si>
  <si>
    <t>Nguyễn Lê Thu</t>
  </si>
  <si>
    <t>Vân</t>
  </si>
  <si>
    <t>D17DLKB</t>
  </si>
  <si>
    <t xml:space="preserve">Lê Thị Kim </t>
  </si>
  <si>
    <t>K16DLK2</t>
  </si>
  <si>
    <t xml:space="preserve">Nguyễn Thị Ái </t>
  </si>
  <si>
    <t>Nguyễn Thị Trang</t>
  </si>
  <si>
    <t>Đài</t>
  </si>
  <si>
    <t>K17PSU_DCD</t>
  </si>
  <si>
    <t>Nguyễn Thị Kim</t>
  </si>
  <si>
    <t>Khánh</t>
  </si>
  <si>
    <t>Lê Quang</t>
  </si>
  <si>
    <t>Lợi</t>
  </si>
  <si>
    <t>K18KTR</t>
  </si>
  <si>
    <t>Thân Trọng</t>
  </si>
  <si>
    <t>Huỳnh</t>
  </si>
  <si>
    <t>K15KTR5</t>
  </si>
  <si>
    <t>Trần Quang</t>
  </si>
  <si>
    <t>Vũ</t>
  </si>
  <si>
    <t xml:space="preserve">Nguyễn Khánh </t>
  </si>
  <si>
    <t>My</t>
  </si>
  <si>
    <t>K16NAB1</t>
  </si>
  <si>
    <t>Xuất sắc</t>
  </si>
  <si>
    <t>K17NCD</t>
  </si>
  <si>
    <t>Nguyễn Thị Thùy</t>
  </si>
  <si>
    <t xml:space="preserve">K18NAB </t>
  </si>
  <si>
    <t>K17NAB</t>
  </si>
  <si>
    <t xml:space="preserve">Hoàng Trung </t>
  </si>
  <si>
    <t xml:space="preserve">Nguyễn Thị  </t>
  </si>
  <si>
    <t>Lại Duy Hoàng</t>
  </si>
  <si>
    <t>K17TPM</t>
  </si>
  <si>
    <t>K17TCD</t>
  </si>
  <si>
    <t>Nguyễn Quang</t>
  </si>
  <si>
    <t>K16XDD</t>
  </si>
  <si>
    <t>Xuất Sắc</t>
  </si>
  <si>
    <t>Võ Chí</t>
  </si>
  <si>
    <t>Công</t>
  </si>
  <si>
    <t>K18XDD</t>
  </si>
  <si>
    <t>Tốt</t>
  </si>
  <si>
    <t>Phạm Thanh</t>
  </si>
  <si>
    <t>Ngọc</t>
  </si>
  <si>
    <t>K17XDD</t>
  </si>
  <si>
    <t>Nguyễn Thị Minh</t>
  </si>
  <si>
    <t>K18XCD</t>
  </si>
  <si>
    <t>K17XCD</t>
  </si>
  <si>
    <t>Hường</t>
  </si>
  <si>
    <t>K16VQH</t>
  </si>
  <si>
    <t>Đặng Trần Thi</t>
  </si>
  <si>
    <t>K18VQH</t>
  </si>
  <si>
    <t>Nguyễn T Thanh</t>
  </si>
  <si>
    <t>Lê Thị Bích</t>
  </si>
  <si>
    <t>Sen</t>
  </si>
  <si>
    <t>Huỳnh Thị</t>
  </si>
  <si>
    <t>Thuỷ</t>
  </si>
  <si>
    <t>K16KMT</t>
  </si>
  <si>
    <t>Nguyễn Nguyễn Minh</t>
  </si>
  <si>
    <t>K17PSU_KKT</t>
  </si>
  <si>
    <t>Đào Thị Thuỳ</t>
  </si>
  <si>
    <t>Nga</t>
  </si>
  <si>
    <t>K17PSU_QTH</t>
  </si>
  <si>
    <t>Ngô Đình</t>
  </si>
  <si>
    <t>Khải</t>
  </si>
  <si>
    <t>K18CMU_TCD</t>
  </si>
  <si>
    <t>Hồ Thị Hà</t>
  </si>
  <si>
    <t>Tiên</t>
  </si>
  <si>
    <t>K17CMU_TCD</t>
  </si>
  <si>
    <t>Ngô Anh</t>
  </si>
  <si>
    <t>Lê Xuân</t>
  </si>
  <si>
    <t>Huy</t>
  </si>
  <si>
    <t>Dương Thị Ngọc</t>
  </si>
  <si>
    <t>Bích</t>
  </si>
  <si>
    <t>3,89</t>
  </si>
  <si>
    <t xml:space="preserve">Lê Thị </t>
  </si>
  <si>
    <t>Hoá</t>
  </si>
  <si>
    <t>Phạm Thị Ngọc</t>
  </si>
  <si>
    <t>An</t>
  </si>
  <si>
    <t xml:space="preserve">Hồ Thị Lệ </t>
  </si>
  <si>
    <t>Tuyết</t>
  </si>
  <si>
    <t>K17YCD</t>
  </si>
  <si>
    <t>Nguyệt</t>
  </si>
  <si>
    <t>3,88</t>
  </si>
  <si>
    <t>Phạm Thị Thu</t>
  </si>
  <si>
    <t>Thùy</t>
  </si>
  <si>
    <t>K18YDH</t>
  </si>
  <si>
    <t>Định Thị Ngọc</t>
  </si>
  <si>
    <t xml:space="preserve">Nguyễn Thị Diệu </t>
  </si>
  <si>
    <t>Võ Thanh</t>
  </si>
  <si>
    <t>N18TPM4</t>
  </si>
  <si>
    <t>Đậu Thị Thu</t>
  </si>
  <si>
    <t>Thúy</t>
  </si>
  <si>
    <t>N17KDN4</t>
  </si>
  <si>
    <t>K18YCD</t>
  </si>
  <si>
    <t>K18YDD</t>
  </si>
  <si>
    <t>Điều Dưỡng</t>
  </si>
  <si>
    <t>Dược</t>
  </si>
  <si>
    <t>Sum of TIỀN</t>
  </si>
  <si>
    <t>da chuyen truong</t>
  </si>
  <si>
    <t>DANH SÁCH HSSV NHẬN THƯỞNG NĂM HỌC 2013-2014</t>
  </si>
  <si>
    <t>Lê Thị Ngọc</t>
  </si>
  <si>
    <t>K17KKT</t>
  </si>
  <si>
    <t>Nguyễn Thị Hải</t>
  </si>
  <si>
    <t>Yến</t>
  </si>
  <si>
    <t>K18KDN</t>
  </si>
  <si>
    <t>Trần Thị Thanh</t>
  </si>
  <si>
    <t>Xuân</t>
  </si>
  <si>
    <t>K19QTC</t>
  </si>
  <si>
    <t>Phan Thị Hoàng</t>
  </si>
  <si>
    <t>D18DLK_B</t>
  </si>
  <si>
    <t>K19PSU_DLK</t>
  </si>
  <si>
    <t>Lê Hoàng Việt</t>
  </si>
  <si>
    <t>Khanh</t>
  </si>
  <si>
    <t>K18PSU_DLK</t>
  </si>
  <si>
    <t>Hồng Thị Như</t>
  </si>
  <si>
    <t>Hiếu</t>
  </si>
  <si>
    <t>K17KTR</t>
  </si>
  <si>
    <t>Lê Đức</t>
  </si>
  <si>
    <t>Hoàn</t>
  </si>
  <si>
    <t>K19KTR</t>
  </si>
  <si>
    <t>Lê Nguyễn Hạnh</t>
  </si>
  <si>
    <t>Duyên</t>
  </si>
  <si>
    <t>K16KTR2</t>
  </si>
  <si>
    <t>Trương Phan Thu</t>
  </si>
  <si>
    <t>Hằng</t>
  </si>
  <si>
    <t>K19NAB</t>
  </si>
  <si>
    <t>K19NAD</t>
  </si>
  <si>
    <t>Nguyễn Lê Uyên</t>
  </si>
  <si>
    <t>Hà Thị Thanh</t>
  </si>
  <si>
    <t>Vi</t>
  </si>
  <si>
    <t>K19TPM</t>
  </si>
  <si>
    <t>Trương Thành</t>
  </si>
  <si>
    <t>Nam</t>
  </si>
  <si>
    <t>Trần Như</t>
  </si>
  <si>
    <t>Minh</t>
  </si>
  <si>
    <t>K17TMT</t>
  </si>
  <si>
    <t xml:space="preserve">K18XDD </t>
  </si>
  <si>
    <t>Đặng Ngọc</t>
  </si>
  <si>
    <t>Sơn</t>
  </si>
  <si>
    <t>Sái Anh</t>
  </si>
  <si>
    <t>Duy</t>
  </si>
  <si>
    <t>K19XDD</t>
  </si>
  <si>
    <t>Võ Thị Thanh</t>
  </si>
  <si>
    <t>K19VQH</t>
  </si>
  <si>
    <t>Lê Thị Mỹ</t>
  </si>
  <si>
    <t>K19VBC</t>
  </si>
  <si>
    <t>Nguyễn Thị Như</t>
  </si>
  <si>
    <t>Ý</t>
  </si>
  <si>
    <t>Nguyễn Thị Thu</t>
  </si>
  <si>
    <t>Lê Quý Ngọc</t>
  </si>
  <si>
    <t>Bảo</t>
  </si>
  <si>
    <t>K19KMT</t>
  </si>
  <si>
    <t>Bùi Thị Hải</t>
  </si>
  <si>
    <t>Quỳnh</t>
  </si>
  <si>
    <t>Phạm Đình</t>
  </si>
  <si>
    <t>Tuân</t>
  </si>
  <si>
    <t>K18EĐT</t>
  </si>
  <si>
    <t>Hoàng Minh</t>
  </si>
  <si>
    <t>Thuận</t>
  </si>
  <si>
    <t>K17EVT</t>
  </si>
  <si>
    <t>Lê Thị Bảo</t>
  </si>
  <si>
    <t>Hiền</t>
  </si>
  <si>
    <t>K19YDD</t>
  </si>
  <si>
    <t>Phan Thị</t>
  </si>
  <si>
    <t>Cao Thị</t>
  </si>
  <si>
    <t>T18YDD2</t>
  </si>
  <si>
    <t>Huỳnh Thị Kim</t>
  </si>
  <si>
    <t>Quy</t>
  </si>
  <si>
    <t>K19YDH</t>
  </si>
  <si>
    <t>Võ Trịnh Phương</t>
  </si>
  <si>
    <t>Ly</t>
  </si>
  <si>
    <t>Võ Thị Ngọc</t>
  </si>
  <si>
    <t>K18KCD</t>
  </si>
  <si>
    <t>Phạm Thị Khánh</t>
  </si>
  <si>
    <t>Nguyên</t>
  </si>
  <si>
    <t>K19DCD</t>
  </si>
  <si>
    <t>Phan Quốc</t>
  </si>
  <si>
    <t>Việt</t>
  </si>
  <si>
    <t>Giỏi</t>
  </si>
  <si>
    <t>Hồ Thị Mỹ</t>
  </si>
  <si>
    <t>K18ACD</t>
  </si>
  <si>
    <t>Huỳnh Thị Ngọc</t>
  </si>
  <si>
    <t>K18NCD</t>
  </si>
  <si>
    <t>Dương Thị Phương</t>
  </si>
  <si>
    <t>K18VCD</t>
  </si>
  <si>
    <t>Lê Thị Kiều</t>
  </si>
  <si>
    <t>K19YCD</t>
  </si>
  <si>
    <t>N18TPM2</t>
  </si>
  <si>
    <t>Lê Thị Như</t>
  </si>
  <si>
    <t>N18DLK1</t>
  </si>
  <si>
    <t>Đà Nẵng, ngày 31 tháng 12  năm 2014</t>
  </si>
  <si>
    <t>Tổng số có 48 sinh viên</t>
  </si>
  <si>
    <t>Số tiền bằng chữ: Chín mươi tư triệu đồng chẵn</t>
  </si>
  <si>
    <r>
      <t xml:space="preserve"> (Ban hành kèm theo QĐ số : </t>
    </r>
    <r>
      <rPr>
        <b/>
        <sz val="14"/>
        <rFont val="Times New Roman"/>
        <family val="1"/>
      </rPr>
      <t xml:space="preserve"> 3993</t>
    </r>
    <r>
      <rPr>
        <sz val="14"/>
        <rFont val="Times New Roman"/>
        <family val="1"/>
      </rPr>
      <t>/QĐ/ĐHDT ngày 31/12/2014 )</t>
    </r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</si>
</sst>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.00_-;\-* #,##0.00_-;_-* &quot;-&quot;??_-;_-@_-"/>
    <numFmt numFmtId="173" formatCode="_-* #,##0_-;\-* #,##0_-;_-* &quot;-&quot;_-;_-@_-"/>
    <numFmt numFmtId="174" formatCode="_-&quot;$&quot;\ * #,##0.00_-;\-&quot;$&quot;\ * #,##0.00_-;_-&quot;$&quot;\ * &quot;-&quot;??_-;_-@_-"/>
    <numFmt numFmtId="175" formatCode="_-&quot;$&quot;\ * #,##0_-;\-&quot;$&quot;\ * #,##0_-;_-&quot;$&quot;\ * &quot;-&quot;_-;_-@_-"/>
    <numFmt numFmtId="176" formatCode="0000"/>
    <numFmt numFmtId="177" formatCode="0;[Red]0"/>
    <numFmt numFmtId="178" formatCode="0.0"/>
    <numFmt numFmtId="179" formatCode="00000"/>
    <numFmt numFmtId="180" formatCode="0_);\(0\)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&quot;\&quot;#,##0;[Red]&quot;\&quot;\-#,##0"/>
    <numFmt numFmtId="186" formatCode="&quot;\&quot;#,##0.00;[Red]&quot;\&quot;\-#,##0.00"/>
    <numFmt numFmtId="187" formatCode="\$#,##0\ ;\(\$#,##0\)"/>
    <numFmt numFmtId="188" formatCode="&quot;\&quot;#,##0;[Red]&quot;\&quot;&quot;\&quot;\-#,##0"/>
    <numFmt numFmtId="189" formatCode="&quot;\&quot;#,##0.00;[Red]&quot;\&quot;&quot;\&quot;&quot;\&quot;&quot;\&quot;&quot;\&quot;&quot;\&quot;\-#,##0.00"/>
    <numFmt numFmtId="190" formatCode="0.0##"/>
    <numFmt numFmtId="191" formatCode="0.0%"/>
    <numFmt numFmtId="192" formatCode="0.00000;[Red]0.00000"/>
    <numFmt numFmtId="193" formatCode="[$-409]dddd\,\ dd\ mmmm\,\ yyyy"/>
    <numFmt numFmtId="194" formatCode="[$€-2]\ #,##0.00_);[Red]\([$€-2]\ #,##0.00\)"/>
    <numFmt numFmtId="195" formatCode="0.0000000000"/>
    <numFmt numFmtId="196" formatCode="0.00000000000"/>
    <numFmt numFmtId="197" formatCode="0.000000000000"/>
    <numFmt numFmtId="198" formatCode="0.0000000000000"/>
    <numFmt numFmtId="199" formatCode="0.00000000000000"/>
    <numFmt numFmtId="200" formatCode="0.000000000000000"/>
    <numFmt numFmtId="201" formatCode="0.000000000"/>
    <numFmt numFmtId="202" formatCode="0.00000000"/>
    <numFmt numFmtId="203" formatCode="0.0000000"/>
    <numFmt numFmtId="204" formatCode="0.000000"/>
    <numFmt numFmtId="205" formatCode="0.00000"/>
    <numFmt numFmtId="206" formatCode="0.0000"/>
  </numFmts>
  <fonts count="51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VNtimes new roman"/>
      <family val="0"/>
    </font>
    <font>
      <b/>
      <sz val="13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Times New Roman"/>
      <family val="1"/>
    </font>
    <font>
      <b/>
      <sz val="9"/>
      <color indexed="8"/>
      <name val="Times New Roman"/>
      <family val="1"/>
    </font>
    <font>
      <sz val="10"/>
      <name val="VNtimes new roman"/>
      <family val="0"/>
    </font>
    <font>
      <b/>
      <sz val="8"/>
      <color indexed="8"/>
      <name val="Times New Roman"/>
      <family val="1"/>
    </font>
    <font>
      <sz val="12"/>
      <name val="¹UAAA¼"/>
      <family val="3"/>
    </font>
    <font>
      <b/>
      <sz val="12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b/>
      <u val="single"/>
      <sz val="13"/>
      <color indexed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0"/>
      <color indexed="9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VNtimes new roman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" fillId="3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6" fillId="0" borderId="3" applyNumberFormat="0" applyAlignment="0" applyProtection="0"/>
    <xf numFmtId="0" fontId="36" fillId="0" borderId="4">
      <alignment horizontal="left" vertical="center"/>
      <protection/>
    </xf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8" applyNumberFormat="0" applyFill="0" applyAlignment="0" applyProtection="0"/>
    <xf numFmtId="0" fontId="13" fillId="22" borderId="0" applyNumberFormat="0" applyBorder="0" applyAlignment="0" applyProtection="0"/>
    <xf numFmtId="190" fontId="3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23" borderId="9" applyNumberFormat="0" applyFont="0" applyAlignment="0" applyProtection="0"/>
    <xf numFmtId="0" fontId="14" fillId="20" borderId="10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8" fillId="0" borderId="0">
      <alignment/>
      <protection/>
    </xf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6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0" fontId="40" fillId="0" borderId="0">
      <alignment/>
      <protection/>
    </xf>
  </cellStyleXfs>
  <cellXfs count="14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 horizontal="left"/>
    </xf>
    <xf numFmtId="0" fontId="18" fillId="0" borderId="12" xfId="0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18" fillId="0" borderId="12" xfId="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0" fontId="18" fillId="0" borderId="12" xfId="0" applyFont="1" applyBorder="1" applyAlignment="1">
      <alignment horizontal="left"/>
    </xf>
    <xf numFmtId="177" fontId="18" fillId="0" borderId="12" xfId="0" applyNumberFormat="1" applyFont="1" applyBorder="1" applyAlignment="1">
      <alignment horizontal="left" vertical="center"/>
    </xf>
    <xf numFmtId="0" fontId="28" fillId="0" borderId="0" xfId="72" applyFont="1" applyFill="1" applyBorder="1" applyAlignment="1">
      <alignment horizontal="left"/>
      <protection/>
    </xf>
    <xf numFmtId="0" fontId="18" fillId="0" borderId="12" xfId="0" applyFont="1" applyBorder="1" applyAlignment="1" quotePrefix="1">
      <alignment horizontal="left" vertical="center"/>
    </xf>
    <xf numFmtId="2" fontId="18" fillId="0" borderId="13" xfId="0" applyNumberFormat="1" applyFont="1" applyFill="1" applyBorder="1" applyAlignment="1">
      <alignment horizontal="left"/>
    </xf>
    <xf numFmtId="2" fontId="20" fillId="0" borderId="14" xfId="0" applyNumberFormat="1" applyFont="1" applyFill="1" applyBorder="1" applyAlignment="1">
      <alignment/>
    </xf>
    <xf numFmtId="0" fontId="24" fillId="0" borderId="0" xfId="72" applyFont="1" applyAlignment="1" quotePrefix="1">
      <alignment/>
      <protection/>
    </xf>
    <xf numFmtId="0" fontId="20" fillId="0" borderId="15" xfId="0" applyFont="1" applyBorder="1" applyAlignment="1">
      <alignment horizontal="center" vertical="center"/>
    </xf>
    <xf numFmtId="0" fontId="19" fillId="0" borderId="15" xfId="73" applyFont="1" applyBorder="1" applyAlignment="1">
      <alignment horizontal="center" vertical="center"/>
      <protection/>
    </xf>
    <xf numFmtId="0" fontId="20" fillId="0" borderId="16" xfId="0" applyFont="1" applyBorder="1" applyAlignment="1">
      <alignment horizontal="center" vertical="center"/>
    </xf>
    <xf numFmtId="0" fontId="32" fillId="0" borderId="15" xfId="74" applyFont="1" applyFill="1" applyBorder="1" applyAlignment="1">
      <alignment horizontal="center" vertical="center" wrapText="1"/>
      <protection/>
    </xf>
    <xf numFmtId="0" fontId="34" fillId="0" borderId="15" xfId="74" applyFont="1" applyFill="1" applyBorder="1" applyAlignment="1">
      <alignment horizontal="center" vertical="center" wrapText="1"/>
      <protection/>
    </xf>
    <xf numFmtId="0" fontId="18" fillId="0" borderId="12" xfId="0" applyFont="1" applyBorder="1" applyAlignment="1">
      <alignment horizontal="left"/>
    </xf>
    <xf numFmtId="0" fontId="28" fillId="0" borderId="0" xfId="0" applyFont="1" applyFill="1" applyBorder="1" applyAlignment="1">
      <alignment/>
    </xf>
    <xf numFmtId="0" fontId="22" fillId="0" borderId="13" xfId="73" applyFont="1" applyFill="1" applyBorder="1" applyAlignment="1">
      <alignment/>
      <protection/>
    </xf>
    <xf numFmtId="0" fontId="19" fillId="0" borderId="14" xfId="73" applyFont="1" applyFill="1" applyBorder="1" applyAlignment="1">
      <alignment/>
      <protection/>
    </xf>
    <xf numFmtId="0" fontId="18" fillId="0" borderId="0" xfId="0" applyNumberFormat="1" applyFont="1" applyAlignment="1">
      <alignment horizontal="left"/>
    </xf>
    <xf numFmtId="0" fontId="20" fillId="0" borderId="15" xfId="0" applyNumberFormat="1" applyFont="1" applyFill="1" applyBorder="1" applyAlignment="1">
      <alignment horizontal="left" vertical="center" wrapText="1"/>
    </xf>
    <xf numFmtId="1" fontId="18" fillId="0" borderId="12" xfId="0" applyNumberFormat="1" applyFont="1" applyFill="1" applyBorder="1" applyAlignment="1">
      <alignment horizontal="left"/>
    </xf>
    <xf numFmtId="0" fontId="0" fillId="0" borderId="12" xfId="0" applyBorder="1" applyAlignment="1">
      <alignment/>
    </xf>
    <xf numFmtId="0" fontId="18" fillId="0" borderId="12" xfId="0" applyNumberFormat="1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181" fontId="18" fillId="0" borderId="12" xfId="0" applyNumberFormat="1" applyFont="1" applyBorder="1" applyAlignment="1">
      <alignment horizontal="left"/>
    </xf>
    <xf numFmtId="0" fontId="18" fillId="0" borderId="12" xfId="72" applyFont="1" applyFill="1" applyBorder="1" applyAlignment="1">
      <alignment horizontal="left"/>
      <protection/>
    </xf>
    <xf numFmtId="0" fontId="18" fillId="0" borderId="13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1" fontId="18" fillId="0" borderId="12" xfId="0" applyNumberFormat="1" applyFont="1" applyBorder="1" applyAlignment="1">
      <alignment horizontal="left"/>
    </xf>
    <xf numFmtId="0" fontId="20" fillId="0" borderId="14" xfId="0" applyNumberFormat="1" applyFont="1" applyBorder="1" applyAlignment="1">
      <alignment vertical="center"/>
    </xf>
    <xf numFmtId="0" fontId="28" fillId="0" borderId="17" xfId="0" applyFont="1" applyFill="1" applyBorder="1" applyAlignment="1">
      <alignment horizontal="left"/>
    </xf>
    <xf numFmtId="0" fontId="44" fillId="0" borderId="0" xfId="0" applyFont="1" applyAlignment="1">
      <alignment horizontal="left"/>
    </xf>
    <xf numFmtId="3" fontId="20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1" fillId="0" borderId="0" xfId="72" applyFont="1" applyFill="1" applyBorder="1" applyAlignment="1">
      <alignment/>
      <protection/>
    </xf>
    <xf numFmtId="0" fontId="41" fillId="0" borderId="0" xfId="72" applyFont="1" applyFill="1" applyAlignment="1">
      <alignment horizontal="left"/>
      <protection/>
    </xf>
    <xf numFmtId="0" fontId="41" fillId="0" borderId="0" xfId="72" applyFont="1" applyFill="1" applyAlignment="1">
      <alignment/>
      <protection/>
    </xf>
    <xf numFmtId="0" fontId="41" fillId="0" borderId="0" xfId="0" applyFont="1" applyFill="1" applyAlignment="1">
      <alignment/>
    </xf>
    <xf numFmtId="0" fontId="20" fillId="0" borderId="0" xfId="72" applyFont="1" applyFill="1" applyBorder="1" applyAlignment="1">
      <alignment horizontal="center"/>
      <protection/>
    </xf>
    <xf numFmtId="0" fontId="18" fillId="0" borderId="0" xfId="0" applyNumberFormat="1" applyFont="1" applyFill="1" applyAlignment="1">
      <alignment/>
    </xf>
    <xf numFmtId="0" fontId="28" fillId="0" borderId="0" xfId="72" applyFont="1" applyFill="1" applyAlignment="1">
      <alignment horizontal="left"/>
      <protection/>
    </xf>
    <xf numFmtId="2" fontId="23" fillId="0" borderId="0" xfId="72" applyNumberFormat="1" applyFont="1" applyFill="1" applyAlignment="1">
      <alignment horizontal="center"/>
      <protection/>
    </xf>
    <xf numFmtId="0" fontId="23" fillId="0" borderId="0" xfId="72" applyFont="1" applyFill="1" applyAlignment="1">
      <alignment horizontal="left"/>
      <protection/>
    </xf>
    <xf numFmtId="0" fontId="23" fillId="0" borderId="0" xfId="72" applyNumberFormat="1" applyFont="1" applyFill="1" applyAlignment="1">
      <alignment horizontal="center"/>
      <protection/>
    </xf>
    <xf numFmtId="181" fontId="28" fillId="0" borderId="0" xfId="72" applyNumberFormat="1" applyFont="1" applyFill="1" applyAlignment="1">
      <alignment horizontal="center"/>
      <protection/>
    </xf>
    <xf numFmtId="181" fontId="18" fillId="0" borderId="0" xfId="72" applyNumberFormat="1" applyFont="1" applyFill="1" applyAlignment="1">
      <alignment horizontal="center"/>
      <protection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41" fillId="0" borderId="0" xfId="72" applyFont="1" applyFill="1" applyBorder="1" applyAlignment="1">
      <alignment horizont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5" fillId="0" borderId="21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18" fillId="0" borderId="27" xfId="0" applyFont="1" applyFill="1" applyBorder="1" applyAlignment="1">
      <alignment horizontal="left"/>
    </xf>
    <xf numFmtId="0" fontId="46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1" fontId="20" fillId="0" borderId="12" xfId="0" applyNumberFormat="1" applyFont="1" applyFill="1" applyBorder="1" applyAlignment="1">
      <alignment horizontal="center"/>
    </xf>
    <xf numFmtId="177" fontId="18" fillId="0" borderId="12" xfId="0" applyNumberFormat="1" applyFont="1" applyBorder="1" applyAlignment="1">
      <alignment horizontal="left" vertical="center"/>
    </xf>
    <xf numFmtId="2" fontId="18" fillId="0" borderId="12" xfId="0" applyNumberFormat="1" applyFont="1" applyBorder="1" applyAlignment="1">
      <alignment horizontal="center"/>
    </xf>
    <xf numFmtId="3" fontId="0" fillId="0" borderId="12" xfId="0" applyNumberFormat="1" applyBorder="1" applyAlignment="1">
      <alignment/>
    </xf>
    <xf numFmtId="1" fontId="47" fillId="0" borderId="12" xfId="0" applyNumberFormat="1" applyFont="1" applyFill="1" applyBorder="1" applyAlignment="1">
      <alignment horizontal="center"/>
    </xf>
    <xf numFmtId="2" fontId="48" fillId="0" borderId="13" xfId="0" applyNumberFormat="1" applyFont="1" applyFill="1" applyBorder="1" applyAlignment="1">
      <alignment horizontal="left"/>
    </xf>
    <xf numFmtId="2" fontId="47" fillId="0" borderId="14" xfId="0" applyNumberFormat="1" applyFont="1" applyFill="1" applyBorder="1" applyAlignment="1">
      <alignment/>
    </xf>
    <xf numFmtId="177" fontId="48" fillId="0" borderId="12" xfId="0" applyNumberFormat="1" applyFont="1" applyBorder="1" applyAlignment="1">
      <alignment horizontal="left" vertical="center"/>
    </xf>
    <xf numFmtId="2" fontId="48" fillId="0" borderId="12" xfId="0" applyNumberFormat="1" applyFont="1" applyBorder="1" applyAlignment="1">
      <alignment horizontal="center"/>
    </xf>
    <xf numFmtId="0" fontId="48" fillId="0" borderId="12" xfId="0" applyFont="1" applyBorder="1" applyAlignment="1">
      <alignment horizontal="left"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14" fontId="18" fillId="0" borderId="12" xfId="0" applyNumberFormat="1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/>
    </xf>
    <xf numFmtId="176" fontId="20" fillId="0" borderId="12" xfId="0" applyNumberFormat="1" applyFont="1" applyBorder="1" applyAlignment="1">
      <alignment horizontal="center"/>
    </xf>
    <xf numFmtId="176" fontId="19" fillId="24" borderId="12" xfId="0" applyNumberFormat="1" applyFont="1" applyFill="1" applyBorder="1" applyAlignment="1">
      <alignment horizontal="center" vertical="center"/>
    </xf>
    <xf numFmtId="0" fontId="18" fillId="0" borderId="13" xfId="0" applyNumberFormat="1" applyFont="1" applyBorder="1" applyAlignment="1">
      <alignment vertical="center"/>
    </xf>
    <xf numFmtId="2" fontId="18" fillId="0" borderId="12" xfId="0" applyNumberFormat="1" applyFont="1" applyFill="1" applyBorder="1" applyAlignment="1">
      <alignment horizontal="center"/>
    </xf>
    <xf numFmtId="0" fontId="18" fillId="0" borderId="12" xfId="0" applyFont="1" applyBorder="1" applyAlignment="1" quotePrefix="1">
      <alignment horizontal="left" vertical="center"/>
    </xf>
    <xf numFmtId="0" fontId="20" fillId="0" borderId="12" xfId="0" applyNumberFormat="1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left"/>
    </xf>
    <xf numFmtId="0" fontId="47" fillId="0" borderId="14" xfId="0" applyFont="1" applyBorder="1" applyAlignment="1">
      <alignment horizontal="left"/>
    </xf>
    <xf numFmtId="2" fontId="48" fillId="0" borderId="12" xfId="0" applyNumberFormat="1" applyFont="1" applyFill="1" applyBorder="1" applyAlignment="1">
      <alignment horizontal="center"/>
    </xf>
    <xf numFmtId="0" fontId="48" fillId="0" borderId="12" xfId="0" applyFont="1" applyFill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2" xfId="71" applyFont="1" applyFill="1" applyBorder="1" applyAlignment="1">
      <alignment horizontal="left"/>
      <protection/>
    </xf>
    <xf numFmtId="0" fontId="47" fillId="0" borderId="12" xfId="71" applyFont="1" applyFill="1" applyBorder="1" applyAlignment="1">
      <alignment horizontal="left"/>
      <protection/>
    </xf>
    <xf numFmtId="0" fontId="48" fillId="0" borderId="13" xfId="73" applyFont="1" applyFill="1" applyBorder="1" applyAlignment="1">
      <alignment/>
      <protection/>
    </xf>
    <xf numFmtId="0" fontId="47" fillId="0" borderId="14" xfId="73" applyFont="1" applyFill="1" applyBorder="1" applyAlignment="1">
      <alignment/>
      <protection/>
    </xf>
    <xf numFmtId="0" fontId="20" fillId="0" borderId="12" xfId="0" applyNumberFormat="1" applyFont="1" applyBorder="1" applyAlignment="1">
      <alignment horizontal="center"/>
    </xf>
    <xf numFmtId="0" fontId="20" fillId="5" borderId="12" xfId="0" applyNumberFormat="1" applyFont="1" applyFill="1" applyBorder="1" applyAlignment="1">
      <alignment horizontal="center"/>
    </xf>
    <xf numFmtId="177" fontId="18" fillId="5" borderId="12" xfId="0" applyNumberFormat="1" applyFont="1" applyFill="1" applyBorder="1" applyAlignment="1">
      <alignment horizontal="left" vertical="center"/>
    </xf>
    <xf numFmtId="0" fontId="18" fillId="5" borderId="12" xfId="0" applyFont="1" applyFill="1" applyBorder="1" applyAlignment="1">
      <alignment horizontal="left"/>
    </xf>
    <xf numFmtId="1" fontId="18" fillId="0" borderId="12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22" fillId="0" borderId="12" xfId="73" applyFont="1" applyFill="1" applyBorder="1" applyAlignment="1">
      <alignment horizontal="center" vertical="center"/>
      <protection/>
    </xf>
    <xf numFmtId="177" fontId="18" fillId="0" borderId="12" xfId="0" applyNumberFormat="1" applyFont="1" applyFill="1" applyBorder="1" applyAlignment="1">
      <alignment horizontal="left" vertical="center"/>
    </xf>
    <xf numFmtId="2" fontId="18" fillId="0" borderId="12" xfId="0" applyNumberFormat="1" applyFont="1" applyFill="1" applyBorder="1" applyAlignment="1">
      <alignment horizontal="center"/>
    </xf>
    <xf numFmtId="3" fontId="18" fillId="0" borderId="12" xfId="0" applyNumberFormat="1" applyFont="1" applyFill="1" applyBorder="1" applyAlignment="1">
      <alignment horizontal="left"/>
    </xf>
    <xf numFmtId="0" fontId="18" fillId="0" borderId="12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2" xfId="0" applyNumberFormat="1" applyFont="1" applyFill="1" applyBorder="1" applyAlignment="1">
      <alignment horizontal="left"/>
    </xf>
    <xf numFmtId="0" fontId="18" fillId="0" borderId="13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left"/>
    </xf>
    <xf numFmtId="181" fontId="18" fillId="0" borderId="12" xfId="0" applyNumberFormat="1" applyFont="1" applyFill="1" applyBorder="1" applyAlignment="1">
      <alignment horizontal="left"/>
    </xf>
    <xf numFmtId="177" fontId="18" fillId="0" borderId="29" xfId="0" applyNumberFormat="1" applyFont="1" applyFill="1" applyBorder="1" applyAlignment="1">
      <alignment horizontal="left" vertical="center"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2" fontId="22" fillId="0" borderId="12" xfId="72" applyNumberFormat="1" applyFont="1" applyFill="1" applyBorder="1" applyAlignment="1">
      <alignment horizontal="center"/>
      <protection/>
    </xf>
    <xf numFmtId="14" fontId="18" fillId="0" borderId="12" xfId="0" applyNumberFormat="1" applyFont="1" applyFill="1" applyBorder="1" applyAlignment="1">
      <alignment horizontal="left" vertical="center"/>
    </xf>
    <xf numFmtId="176" fontId="22" fillId="0" borderId="12" xfId="0" applyNumberFormat="1" applyFont="1" applyFill="1" applyBorder="1" applyAlignment="1">
      <alignment horizontal="left" vertical="center"/>
    </xf>
    <xf numFmtId="0" fontId="20" fillId="0" borderId="14" xfId="0" applyNumberFormat="1" applyFont="1" applyFill="1" applyBorder="1" applyAlignment="1">
      <alignment vertical="center"/>
    </xf>
    <xf numFmtId="0" fontId="18" fillId="0" borderId="12" xfId="0" applyFont="1" applyFill="1" applyBorder="1" applyAlignment="1" quotePrefix="1">
      <alignment horizontal="left" vertical="center"/>
    </xf>
    <xf numFmtId="2" fontId="18" fillId="0" borderId="4" xfId="0" applyNumberFormat="1" applyFont="1" applyFill="1" applyBorder="1" applyAlignment="1">
      <alignment horizontal="left"/>
    </xf>
    <xf numFmtId="0" fontId="18" fillId="0" borderId="13" xfId="0" applyNumberFormat="1" applyFont="1" applyFill="1" applyBorder="1" applyAlignment="1">
      <alignment vertical="center"/>
    </xf>
    <xf numFmtId="0" fontId="18" fillId="0" borderId="4" xfId="0" applyFont="1" applyFill="1" applyBorder="1" applyAlignment="1">
      <alignment horizontal="left"/>
    </xf>
    <xf numFmtId="0" fontId="27" fillId="0" borderId="0" xfId="0" applyFont="1" applyAlignment="1">
      <alignment horizontal="center"/>
    </xf>
    <xf numFmtId="0" fontId="41" fillId="0" borderId="0" xfId="72" applyFont="1" applyFill="1" applyBorder="1" applyAlignment="1">
      <alignment horizontal="center"/>
      <protection/>
    </xf>
    <xf numFmtId="0" fontId="31" fillId="0" borderId="0" xfId="72" applyFont="1" applyAlignment="1">
      <alignment horizontal="center"/>
      <protection/>
    </xf>
    <xf numFmtId="0" fontId="26" fillId="0" borderId="0" xfId="72" applyFont="1" applyAlignment="1">
      <alignment horizontal="center"/>
      <protection/>
    </xf>
    <xf numFmtId="0" fontId="43" fillId="0" borderId="0" xfId="72" applyFont="1" applyAlignment="1">
      <alignment horizontal="center"/>
      <protection/>
    </xf>
    <xf numFmtId="3" fontId="20" fillId="0" borderId="17" xfId="0" applyNumberFormat="1" applyFont="1" applyBorder="1" applyAlignment="1">
      <alignment horizontal="center"/>
    </xf>
    <xf numFmtId="0" fontId="24" fillId="0" borderId="0" xfId="72" applyFont="1" applyAlignment="1">
      <alignment horizontal="center"/>
      <protection/>
    </xf>
    <xf numFmtId="0" fontId="42" fillId="0" borderId="0" xfId="72" applyFont="1" applyAlignment="1">
      <alignment horizontal="center"/>
      <protection/>
    </xf>
    <xf numFmtId="0" fontId="24" fillId="0" borderId="0" xfId="72" applyFont="1" applyAlignment="1" quotePrefix="1">
      <alignment horizontal="center"/>
      <protection/>
    </xf>
    <xf numFmtId="0" fontId="0" fillId="0" borderId="12" xfId="0" applyBorder="1" applyAlignment="1">
      <alignment horizontal="center" vertical="center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eE­ [0]_INQUIRY ¿μ¾÷AßAø " xfId="39"/>
    <cellStyle name="AeE­_INQUIRY ¿μ¾÷AßAø " xfId="40"/>
    <cellStyle name="AÞ¸¶ [0]_INQUIRY ¿?¾÷AßAø " xfId="41"/>
    <cellStyle name="AÞ¸¶_INQUIRY ¿?¾÷AßAø " xfId="42"/>
    <cellStyle name="Bad" xfId="43"/>
    <cellStyle name="C?AØ_¿?¾÷CoE² " xfId="44"/>
    <cellStyle name="C￥AØ_¿μ¾÷CoE² " xfId="45"/>
    <cellStyle name="Calculation" xfId="46"/>
    <cellStyle name="Check Cell" xfId="47"/>
    <cellStyle name="Comma" xfId="48"/>
    <cellStyle name="Comma [0]" xfId="49"/>
    <cellStyle name="Comma0" xfId="50"/>
    <cellStyle name="Currency" xfId="51"/>
    <cellStyle name="Currency [0]" xfId="52"/>
    <cellStyle name="Currency0" xfId="53"/>
    <cellStyle name="Date" xfId="54"/>
    <cellStyle name="Explanatory Text" xfId="55"/>
    <cellStyle name="Fixed" xfId="56"/>
    <cellStyle name="Followed Hyperlink" xfId="57"/>
    <cellStyle name="Good" xfId="58"/>
    <cellStyle name="Header1" xfId="59"/>
    <cellStyle name="Header2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- Style1" xfId="69"/>
    <cellStyle name="Normal 2" xfId="70"/>
    <cellStyle name="Normal_ngay 251101_bao" xfId="71"/>
    <cellStyle name="Normal_QT2" xfId="72"/>
    <cellStyle name="Normal_Sheet1" xfId="73"/>
    <cellStyle name="Normal_XET20KT_L2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똿뗦먛귟 [0.00]_PRODUCT DETAIL Q1" xfId="81"/>
    <cellStyle name="똿뗦먛귟_PRODUCT DETAIL Q1" xfId="82"/>
    <cellStyle name="믅됞 [0.00]_PRODUCT DETAIL Q1" xfId="83"/>
    <cellStyle name="믅됞_PRODUCT DETAIL Q1" xfId="84"/>
    <cellStyle name="백분율_HOBONG" xfId="85"/>
    <cellStyle name="뷭?_BOOKSHIP" xfId="86"/>
    <cellStyle name="콤마 [0]_1202" xfId="87"/>
    <cellStyle name="콤마_1202" xfId="88"/>
    <cellStyle name="통화 [0]_1202" xfId="89"/>
    <cellStyle name="통화_1202" xfId="90"/>
    <cellStyle name="표준_(정보부문)월별인원계획" xfId="91"/>
  </cellStyles>
  <dxfs count="4">
    <dxf>
      <fill>
        <patternFill>
          <bgColor rgb="FFFFFF00"/>
        </patternFill>
      </fill>
      <border/>
    </dxf>
    <dxf>
      <fill>
        <patternFill>
          <bgColor rgb="FF9999FF"/>
        </patternFill>
      </fill>
      <border/>
    </dxf>
    <dxf>
      <font>
        <b/>
        <i val="0"/>
        <color auto="1"/>
      </font>
      <fill>
        <patternFill>
          <bgColor rgb="FF99CCFF"/>
        </patternFill>
      </fill>
      <border/>
    </dxf>
    <dxf>
      <font>
        <b/>
        <i val="0"/>
        <color rgb="FFFF0000"/>
      </font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97</xdr:row>
      <xdr:rowOff>0</xdr:rowOff>
    </xdr:from>
    <xdr:to>
      <xdr:col>0</xdr:col>
      <xdr:colOff>0</xdr:colOff>
      <xdr:row>97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57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97</xdr:row>
      <xdr:rowOff>0</xdr:rowOff>
    </xdr:from>
    <xdr:to>
      <xdr:col>0</xdr:col>
      <xdr:colOff>0</xdr:colOff>
      <xdr:row>97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957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97</xdr:row>
      <xdr:rowOff>0</xdr:rowOff>
    </xdr:from>
    <xdr:to>
      <xdr:col>0</xdr:col>
      <xdr:colOff>0</xdr:colOff>
      <xdr:row>97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957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97</xdr:row>
      <xdr:rowOff>0</xdr:rowOff>
    </xdr:from>
    <xdr:to>
      <xdr:col>0</xdr:col>
      <xdr:colOff>0</xdr:colOff>
      <xdr:row>97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957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</xdr:row>
      <xdr:rowOff>200025</xdr:rowOff>
    </xdr:from>
    <xdr:to>
      <xdr:col>3</xdr:col>
      <xdr:colOff>85725</xdr:colOff>
      <xdr:row>2</xdr:row>
      <xdr:rowOff>9525</xdr:rowOff>
    </xdr:to>
    <xdr:sp>
      <xdr:nvSpPr>
        <xdr:cNvPr id="5" name="Line 17"/>
        <xdr:cNvSpPr>
          <a:spLocks/>
        </xdr:cNvSpPr>
      </xdr:nvSpPr>
      <xdr:spPr>
        <a:xfrm flipV="1">
          <a:off x="428625" y="409575"/>
          <a:ext cx="17621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2</xdr:row>
      <xdr:rowOff>0</xdr:rowOff>
    </xdr:from>
    <xdr:to>
      <xdr:col>9</xdr:col>
      <xdr:colOff>114300</xdr:colOff>
      <xdr:row>2</xdr:row>
      <xdr:rowOff>9525</xdr:rowOff>
    </xdr:to>
    <xdr:sp>
      <xdr:nvSpPr>
        <xdr:cNvPr id="6" name="Line 18"/>
        <xdr:cNvSpPr>
          <a:spLocks/>
        </xdr:cNvSpPr>
      </xdr:nvSpPr>
      <xdr:spPr>
        <a:xfrm flipV="1">
          <a:off x="4076700" y="419100"/>
          <a:ext cx="1695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171450</xdr:colOff>
      <xdr:row>10</xdr:row>
      <xdr:rowOff>190500</xdr:rowOff>
    </xdr:from>
    <xdr:ext cx="76200" cy="200025"/>
    <xdr:sp>
      <xdr:nvSpPr>
        <xdr:cNvPr id="7" name="TextBox 19"/>
        <xdr:cNvSpPr txBox="1">
          <a:spLocks noChangeArrowheads="1"/>
        </xdr:cNvSpPr>
      </xdr:nvSpPr>
      <xdr:spPr>
        <a:xfrm>
          <a:off x="6781800" y="254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171450</xdr:colOff>
      <xdr:row>10</xdr:row>
      <xdr:rowOff>190500</xdr:rowOff>
    </xdr:from>
    <xdr:ext cx="76200" cy="200025"/>
    <xdr:sp>
      <xdr:nvSpPr>
        <xdr:cNvPr id="8" name="TextBox 20"/>
        <xdr:cNvSpPr txBox="1">
          <a:spLocks noChangeArrowheads="1"/>
        </xdr:cNvSpPr>
      </xdr:nvSpPr>
      <xdr:spPr>
        <a:xfrm>
          <a:off x="6400800" y="254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171450</xdr:colOff>
      <xdr:row>15</xdr:row>
      <xdr:rowOff>0</xdr:rowOff>
    </xdr:from>
    <xdr:ext cx="76200" cy="200025"/>
    <xdr:sp>
      <xdr:nvSpPr>
        <xdr:cNvPr id="9" name="TextBox 23"/>
        <xdr:cNvSpPr txBox="1">
          <a:spLocks noChangeArrowheads="1"/>
        </xdr:cNvSpPr>
      </xdr:nvSpPr>
      <xdr:spPr>
        <a:xfrm>
          <a:off x="6400800" y="2581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190500</xdr:rowOff>
    </xdr:from>
    <xdr:ext cx="76200" cy="200025"/>
    <xdr:sp>
      <xdr:nvSpPr>
        <xdr:cNvPr id="10" name="TextBox 24"/>
        <xdr:cNvSpPr txBox="1">
          <a:spLocks noChangeArrowheads="1"/>
        </xdr:cNvSpPr>
      </xdr:nvSpPr>
      <xdr:spPr>
        <a:xfrm>
          <a:off x="8429625" y="254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76200" cy="200025"/>
    <xdr:sp>
      <xdr:nvSpPr>
        <xdr:cNvPr id="11" name="TextBox 25"/>
        <xdr:cNvSpPr txBox="1">
          <a:spLocks noChangeArrowheads="1"/>
        </xdr:cNvSpPr>
      </xdr:nvSpPr>
      <xdr:spPr>
        <a:xfrm>
          <a:off x="8429625" y="2581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7.212121212121212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5.757575757575758</v>
          </cell>
          <cell r="BV7">
            <v>0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6.181818181818182</v>
          </cell>
          <cell r="BV8">
            <v>0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5.757575757575758</v>
          </cell>
          <cell r="BV9">
            <v>0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6.424242424242424</v>
          </cell>
          <cell r="BV10">
            <v>0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</v>
          </cell>
          <cell r="BV13">
            <v>0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6.303030303030303</v>
          </cell>
          <cell r="BV14">
            <v>0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6.545454545454546</v>
          </cell>
          <cell r="BV15">
            <v>0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5.181818181818182</v>
          </cell>
          <cell r="BV19">
            <v>0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</v>
          </cell>
          <cell r="BV20">
            <v>0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5.848484848484849</v>
          </cell>
          <cell r="BV22">
            <v>0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5.545454545454546</v>
          </cell>
          <cell r="BV23">
            <v>0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6.848484848484849</v>
          </cell>
          <cell r="BV25">
            <v>0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6.090909090909091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6.757575757575758</v>
          </cell>
          <cell r="BV29">
            <v>0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5.96969696969697</v>
          </cell>
          <cell r="BV30">
            <v>0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6.848484848484849</v>
          </cell>
          <cell r="BV31">
            <v>0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</v>
          </cell>
          <cell r="BV32">
            <v>0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</v>
          </cell>
          <cell r="BV33">
            <v>0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</v>
          </cell>
          <cell r="BV34">
            <v>0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</v>
          </cell>
          <cell r="BV37">
            <v>0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</v>
          </cell>
          <cell r="BV39">
            <v>0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</v>
          </cell>
          <cell r="BV40">
            <v>0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5.757575757575758</v>
          </cell>
          <cell r="BV41">
            <v>0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6.181818181818182</v>
          </cell>
          <cell r="BV42">
            <v>0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7.848484848484849</v>
          </cell>
          <cell r="BV43">
            <v>0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</v>
          </cell>
          <cell r="BV44">
            <v>0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5.96969696969697</v>
          </cell>
          <cell r="BV45">
            <v>0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</v>
          </cell>
          <cell r="BV46">
            <v>0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5.848484848484849</v>
          </cell>
          <cell r="BV47">
            <v>0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5.636363636363637</v>
          </cell>
          <cell r="BV48">
            <v>0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</v>
          </cell>
          <cell r="BV49">
            <v>0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</v>
          </cell>
          <cell r="BV52">
            <v>0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</v>
          </cell>
          <cell r="BV54">
            <v>0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5.545454545454546</v>
          </cell>
          <cell r="BV55">
            <v>0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</v>
          </cell>
          <cell r="BV57">
            <v>0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</v>
          </cell>
          <cell r="BV58">
            <v>0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5.090909090909091</v>
          </cell>
          <cell r="BV59">
            <v>0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</v>
          </cell>
          <cell r="BV61">
            <v>0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5.515151515151516</v>
          </cell>
          <cell r="BV63">
            <v>0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4.848484848484849</v>
          </cell>
          <cell r="BV64">
            <v>0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6.515151515151516</v>
          </cell>
          <cell r="BV65">
            <v>0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5.757575757575758</v>
          </cell>
          <cell r="BV66">
            <v>0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4.878787878787879</v>
          </cell>
          <cell r="BV68">
            <v>0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</v>
          </cell>
          <cell r="BV70">
            <v>0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</v>
          </cell>
          <cell r="BV71">
            <v>0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6.515151515151516</v>
          </cell>
          <cell r="BV73">
            <v>0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7.303030303030303</v>
          </cell>
          <cell r="BV74">
            <v>0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</v>
          </cell>
          <cell r="BV75">
            <v>0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</v>
          </cell>
          <cell r="BV76">
            <v>0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5.515151515151516</v>
          </cell>
          <cell r="BV79">
            <v>0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5.212121212121212</v>
          </cell>
          <cell r="BV80">
            <v>0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</v>
          </cell>
          <cell r="BV82">
            <v>0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5.545454545454546</v>
          </cell>
          <cell r="BV83">
            <v>0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6.515151515151516</v>
          </cell>
          <cell r="BV84">
            <v>0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</v>
          </cell>
          <cell r="BV85">
            <v>0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6.181818181818182</v>
          </cell>
          <cell r="BV86">
            <v>0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7.181818181818182</v>
          </cell>
          <cell r="BV88">
            <v>0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5.757575757575758</v>
          </cell>
          <cell r="BV89">
            <v>0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</v>
          </cell>
          <cell r="BV90">
            <v>0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3.696969696969697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</v>
          </cell>
          <cell r="BV92">
            <v>0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5.878787878787879</v>
          </cell>
          <cell r="BV93">
            <v>0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</v>
          </cell>
          <cell r="BV94">
            <v>0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5.96969696969697</v>
          </cell>
          <cell r="BV95">
            <v>0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4.393939393939394</v>
          </cell>
          <cell r="BV96">
            <v>0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</v>
          </cell>
          <cell r="BV98">
            <v>0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</v>
          </cell>
          <cell r="BV99">
            <v>0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5.848484848484849</v>
          </cell>
          <cell r="BV100">
            <v>0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5.424242424242424</v>
          </cell>
          <cell r="BV102">
            <v>0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6.96969696969697</v>
          </cell>
          <cell r="BV103">
            <v>0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</v>
          </cell>
          <cell r="BV105">
            <v>0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</v>
          </cell>
          <cell r="BV108">
            <v>0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</v>
          </cell>
          <cell r="BV110">
            <v>0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6.636363636363637</v>
          </cell>
          <cell r="BV111">
            <v>0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</v>
          </cell>
          <cell r="BV112">
            <v>0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</v>
          </cell>
          <cell r="BV116">
            <v>0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4.636363636363637</v>
          </cell>
          <cell r="BV118">
            <v>0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5.96969696969697</v>
          </cell>
          <cell r="BV119">
            <v>0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4.393939393939394</v>
          </cell>
          <cell r="BV121">
            <v>0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6.212121212121212</v>
          </cell>
          <cell r="BV122">
            <v>0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</v>
          </cell>
          <cell r="BV126">
            <v>0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6.424242424242424</v>
          </cell>
          <cell r="BV127">
            <v>0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</v>
          </cell>
          <cell r="BV128">
            <v>0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5.393939393939394</v>
          </cell>
          <cell r="BV129">
            <v>0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</v>
          </cell>
          <cell r="BV132">
            <v>0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4.545454545454546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</v>
          </cell>
          <cell r="BV134">
            <v>0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5.303030303030303</v>
          </cell>
          <cell r="BV135">
            <v>0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4.424242424242424</v>
          </cell>
          <cell r="BV138">
            <v>0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4.636363636363637</v>
          </cell>
          <cell r="BV140">
            <v>0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4.212121212121212</v>
          </cell>
          <cell r="BV141">
            <v>0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</v>
          </cell>
          <cell r="BV142">
            <v>0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</v>
          </cell>
          <cell r="BV143">
            <v>0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</v>
          </cell>
          <cell r="BV144">
            <v>0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8:L56" sheet="DS nhan tien mat"/>
  </cacheSource>
  <cacheFields count="12">
    <cacheField name="STT">
      <sharedItems containsSemiMixedTypes="0" containsString="0" containsMixedTypes="0" containsNumber="1" containsInteger="1"/>
    </cacheField>
    <cacheField name="M? SV">
      <sharedItems containsSemiMixedTypes="0" containsString="0" containsMixedTypes="0" containsNumber="1" containsInteger="1"/>
    </cacheField>
    <cacheField name="HỌ VÀ TÊN">
      <sharedItems containsMixedTypes="0"/>
    </cacheField>
    <cacheField name="T?N">
      <sharedItems containsMixedTypes="0"/>
    </cacheField>
    <cacheField name="LỚP">
      <sharedItems containsMixedTypes="0"/>
    </cacheField>
    <cacheField name="ĐTB KQHT">
      <sharedItems containsSemiMixedTypes="0" containsString="0" containsMixedTypes="0" containsNumber="1"/>
    </cacheField>
    <cacheField name="XẾP LOẠI KQHT">
      <sharedItems containsMixedTypes="0" count="3">
        <s v="Xuất Sắc"/>
        <s v="Giỏi"/>
        <s v="Xuất Sắc"/>
      </sharedItems>
    </cacheField>
    <cacheField name="XẾP LOẠI KQRL">
      <sharedItems containsMixedTypes="0" count="4">
        <s v="Xuất Sắc"/>
        <s v="Tốt"/>
        <s v="Tốt"/>
        <s v="Xuất Sắc"/>
      </sharedItems>
    </cacheField>
    <cacheField name="KHOA">
      <sharedItems containsMixedTypes="0" count="14">
        <s v="Kế Toán"/>
        <s v="QTKD"/>
        <s v="Du Lịch"/>
        <s v="Kiến Trúc"/>
        <s v="Ng.Ngữ"/>
        <s v="CNTT"/>
        <s v="Xây Dựng"/>
        <s v="XHNV"/>
        <s v="Môi Trường"/>
        <s v="ĐTQT"/>
        <s v="ĐT-VT"/>
        <s v="Điều Dưỡng"/>
        <s v="Dược"/>
        <s v="CĐ Nghề"/>
      </sharedItems>
    </cacheField>
    <cacheField name="TIỀN">
      <sharedItems containsSemiMixedTypes="0" containsString="0" containsMixedTypes="0" containsNumber="1" containsInteger="1" count="3">
        <n v="3000000"/>
        <n v="2000000"/>
        <n v="1000000"/>
      </sharedItems>
    </cacheField>
    <cacheField name="HỆ">
      <sharedItems containsMixedTypes="0" count="3">
        <s v="ĐH"/>
        <s v="CĐ"/>
        <s v="CĐN"/>
      </sharedItems>
    </cacheField>
    <cacheField name="GHI CH?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N11:P23" firstHeaderRow="2" firstDataRow="2" firstDataCol="2"/>
  <pivotFields count="1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2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 numFmtId="3">
      <items count="4">
        <item x="2"/>
        <item x="1"/>
        <item x="0"/>
        <item t="default"/>
      </items>
    </pivotField>
    <pivotField axis="axisRow" compact="0" outline="0" subtotalTop="0" showAll="0">
      <items count="4">
        <item x="1"/>
        <item x="2"/>
        <item x="0"/>
        <item t="default"/>
      </items>
    </pivotField>
    <pivotField compact="0" outline="0" subtotalTop="0" showAll="0"/>
  </pivotFields>
  <rowFields count="2">
    <field x="10"/>
    <field x="9"/>
  </rowFields>
  <rowItems count="11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TIỀN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2"/>
  <sheetViews>
    <sheetView tabSelected="1" workbookViewId="0" topLeftCell="A1">
      <selection activeCell="E12" sqref="E12:E56"/>
    </sheetView>
  </sheetViews>
  <sheetFormatPr defaultColWidth="9.140625" defaultRowHeight="12.75"/>
  <cols>
    <col min="1" max="1" width="3.57421875" style="44" customWidth="1"/>
    <col min="2" max="2" width="10.140625" style="45" customWidth="1"/>
    <col min="3" max="3" width="17.8515625" style="0" customWidth="1"/>
    <col min="4" max="4" width="7.57421875" style="0" customWidth="1"/>
    <col min="5" max="5" width="12.57421875" style="0" customWidth="1"/>
    <col min="6" max="6" width="6.140625" style="0" customWidth="1"/>
    <col min="7" max="7" width="8.00390625" style="0" customWidth="1"/>
    <col min="8" max="8" width="8.57421875" style="0" customWidth="1"/>
    <col min="9" max="9" width="10.421875" style="45" customWidth="1"/>
    <col min="10" max="10" width="8.57421875" style="0" customWidth="1"/>
    <col min="11" max="11" width="5.7109375" style="0" customWidth="1"/>
    <col min="12" max="12" width="9.00390625" style="0" customWidth="1"/>
    <col min="13" max="13" width="0" style="0" hidden="1" customWidth="1"/>
    <col min="14" max="14" width="11.421875" style="0" hidden="1" customWidth="1"/>
    <col min="15" max="15" width="0" style="0" hidden="1" customWidth="1"/>
    <col min="16" max="18" width="10.00390625" style="0" hidden="1" customWidth="1"/>
    <col min="19" max="20" width="0" style="0" hidden="1" customWidth="1"/>
  </cols>
  <sheetData>
    <row r="1" spans="1:12" ht="16.5">
      <c r="A1" s="143" t="s">
        <v>8</v>
      </c>
      <c r="B1" s="143"/>
      <c r="C1" s="143"/>
      <c r="D1" s="143"/>
      <c r="E1" s="140" t="s">
        <v>10</v>
      </c>
      <c r="F1" s="140"/>
      <c r="G1" s="140"/>
      <c r="H1" s="140"/>
      <c r="I1" s="140"/>
      <c r="J1" s="140"/>
      <c r="K1" s="140"/>
      <c r="L1" s="140"/>
    </row>
    <row r="2" spans="1:12" ht="16.5">
      <c r="A2" s="140" t="s">
        <v>9</v>
      </c>
      <c r="B2" s="144"/>
      <c r="C2" s="144"/>
      <c r="D2" s="144"/>
      <c r="E2" s="140" t="s">
        <v>22</v>
      </c>
      <c r="F2" s="140"/>
      <c r="G2" s="140"/>
      <c r="H2" s="140"/>
      <c r="I2" s="140"/>
      <c r="J2" s="140"/>
      <c r="K2" s="140"/>
      <c r="L2" s="140"/>
    </row>
    <row r="3" spans="1:11" ht="16.5">
      <c r="A3" s="145"/>
      <c r="B3" s="145"/>
      <c r="C3" s="145"/>
      <c r="D3" s="17"/>
      <c r="E3" s="17"/>
      <c r="F3" s="17"/>
      <c r="G3" s="17"/>
      <c r="H3" s="17"/>
      <c r="I3" s="17"/>
      <c r="J3" s="17"/>
      <c r="K3" s="17"/>
    </row>
    <row r="4" spans="1:11" ht="12.75">
      <c r="A4" s="2"/>
      <c r="B4" s="8"/>
      <c r="C4" s="1"/>
      <c r="D4" s="4"/>
      <c r="E4" s="6"/>
      <c r="F4" s="3"/>
      <c r="G4" s="6"/>
      <c r="H4" s="6"/>
      <c r="I4" s="27"/>
      <c r="J4" s="1"/>
      <c r="K4" s="1"/>
    </row>
    <row r="5" spans="1:12" ht="18.75">
      <c r="A5" s="137" t="s">
        <v>202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</row>
    <row r="6" spans="1:13" ht="18.75">
      <c r="A6" s="141" t="s">
        <v>296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74"/>
    </row>
    <row r="7" spans="1:11" ht="12.75">
      <c r="A7" s="2"/>
      <c r="B7" s="8"/>
      <c r="C7" s="1"/>
      <c r="D7" s="4"/>
      <c r="E7" s="6"/>
      <c r="F7" s="3"/>
      <c r="G7" s="6"/>
      <c r="H7" s="6"/>
      <c r="I7" s="27"/>
      <c r="J7" s="1"/>
      <c r="K7" s="1"/>
    </row>
    <row r="8" spans="1:12" ht="36.75" customHeight="1">
      <c r="A8" s="19" t="s">
        <v>3</v>
      </c>
      <c r="B8" s="19" t="s">
        <v>4</v>
      </c>
      <c r="C8" s="20" t="s">
        <v>6</v>
      </c>
      <c r="D8" s="64" t="s">
        <v>69</v>
      </c>
      <c r="E8" s="19" t="s">
        <v>7</v>
      </c>
      <c r="F8" s="21" t="s">
        <v>14</v>
      </c>
      <c r="G8" s="22" t="s">
        <v>12</v>
      </c>
      <c r="H8" s="21" t="s">
        <v>13</v>
      </c>
      <c r="I8" s="28" t="s">
        <v>25</v>
      </c>
      <c r="J8" s="18" t="s">
        <v>26</v>
      </c>
      <c r="K8" s="18" t="s">
        <v>75</v>
      </c>
      <c r="L8" s="65" t="s">
        <v>5</v>
      </c>
    </row>
    <row r="9" spans="1:13" ht="18" customHeight="1">
      <c r="A9" s="114">
        <v>1</v>
      </c>
      <c r="B9" s="29">
        <v>1920123251</v>
      </c>
      <c r="C9" s="15" t="s">
        <v>231</v>
      </c>
      <c r="D9" s="16" t="s">
        <v>232</v>
      </c>
      <c r="E9" s="128" t="s">
        <v>233</v>
      </c>
      <c r="F9" s="116">
        <v>3.85</v>
      </c>
      <c r="G9" s="7" t="s">
        <v>2</v>
      </c>
      <c r="H9" s="7" t="s">
        <v>2</v>
      </c>
      <c r="I9" s="29" t="s">
        <v>24</v>
      </c>
      <c r="J9" s="117">
        <v>3000000</v>
      </c>
      <c r="K9" s="118" t="s">
        <v>27</v>
      </c>
      <c r="L9" s="119"/>
      <c r="M9" s="73" t="s">
        <v>76</v>
      </c>
    </row>
    <row r="10" spans="1:13" ht="18" customHeight="1">
      <c r="A10" s="114">
        <v>2</v>
      </c>
      <c r="B10" s="29">
        <v>1921140806</v>
      </c>
      <c r="C10" s="15" t="s">
        <v>234</v>
      </c>
      <c r="D10" s="16" t="s">
        <v>235</v>
      </c>
      <c r="E10" s="128" t="s">
        <v>233</v>
      </c>
      <c r="F10" s="116">
        <v>3.7880000000000007</v>
      </c>
      <c r="G10" s="7" t="s">
        <v>2</v>
      </c>
      <c r="H10" s="7" t="s">
        <v>0</v>
      </c>
      <c r="I10" s="29" t="s">
        <v>24</v>
      </c>
      <c r="J10" s="117">
        <v>2000000</v>
      </c>
      <c r="K10" s="118" t="s">
        <v>27</v>
      </c>
      <c r="L10" s="119"/>
      <c r="M10" s="73" t="s">
        <v>76</v>
      </c>
    </row>
    <row r="11" spans="1:16" ht="18" customHeight="1">
      <c r="A11" s="114">
        <v>3</v>
      </c>
      <c r="B11" s="29">
        <v>172117566</v>
      </c>
      <c r="C11" s="15" t="s">
        <v>236</v>
      </c>
      <c r="D11" s="16" t="s">
        <v>237</v>
      </c>
      <c r="E11" s="128" t="s">
        <v>238</v>
      </c>
      <c r="F11" s="116">
        <v>3.775</v>
      </c>
      <c r="G11" s="7" t="s">
        <v>2</v>
      </c>
      <c r="H11" s="7" t="s">
        <v>2</v>
      </c>
      <c r="I11" s="29" t="s">
        <v>24</v>
      </c>
      <c r="J11" s="117">
        <v>1000000</v>
      </c>
      <c r="K11" s="118" t="s">
        <v>27</v>
      </c>
      <c r="L11" s="119"/>
      <c r="M11" s="73" t="s">
        <v>76</v>
      </c>
      <c r="N11" s="66" t="s">
        <v>200</v>
      </c>
      <c r="O11" s="62"/>
      <c r="P11" s="68"/>
    </row>
    <row r="12" spans="1:16" ht="18" customHeight="1" hidden="1">
      <c r="A12" s="114">
        <v>4</v>
      </c>
      <c r="B12" s="29">
        <v>1826718599</v>
      </c>
      <c r="C12" s="15" t="s">
        <v>211</v>
      </c>
      <c r="D12" s="16" t="s">
        <v>206</v>
      </c>
      <c r="E12" s="115" t="s">
        <v>212</v>
      </c>
      <c r="F12" s="116">
        <v>3.89</v>
      </c>
      <c r="G12" s="7" t="s">
        <v>2</v>
      </c>
      <c r="H12" s="7" t="s">
        <v>2</v>
      </c>
      <c r="I12" s="120" t="s">
        <v>61</v>
      </c>
      <c r="J12" s="117">
        <v>3000000</v>
      </c>
      <c r="K12" s="118" t="s">
        <v>27</v>
      </c>
      <c r="L12" s="119"/>
      <c r="M12" s="73" t="s">
        <v>76</v>
      </c>
      <c r="N12" s="66" t="s">
        <v>75</v>
      </c>
      <c r="O12" s="66" t="s">
        <v>26</v>
      </c>
      <c r="P12" s="68" t="s">
        <v>71</v>
      </c>
    </row>
    <row r="13" spans="1:17" ht="18" customHeight="1" hidden="1">
      <c r="A13" s="114">
        <v>5</v>
      </c>
      <c r="B13" s="29">
        <v>1920715735</v>
      </c>
      <c r="C13" s="15" t="s">
        <v>147</v>
      </c>
      <c r="D13" s="16" t="s">
        <v>11</v>
      </c>
      <c r="E13" s="115" t="s">
        <v>213</v>
      </c>
      <c r="F13" s="116">
        <v>3.88</v>
      </c>
      <c r="G13" s="7" t="s">
        <v>2</v>
      </c>
      <c r="H13" s="9" t="s">
        <v>2</v>
      </c>
      <c r="I13" s="120" t="s">
        <v>61</v>
      </c>
      <c r="J13" s="117">
        <v>2000000</v>
      </c>
      <c r="K13" s="118" t="s">
        <v>27</v>
      </c>
      <c r="L13" s="119"/>
      <c r="M13" s="73" t="s">
        <v>76</v>
      </c>
      <c r="N13" s="61" t="s">
        <v>37</v>
      </c>
      <c r="O13" s="112">
        <v>1000000</v>
      </c>
      <c r="P13" s="69">
        <v>7000000</v>
      </c>
      <c r="Q13">
        <v>7</v>
      </c>
    </row>
    <row r="14" spans="1:17" ht="18" customHeight="1" hidden="1">
      <c r="A14" s="114">
        <v>6</v>
      </c>
      <c r="B14" s="29">
        <v>1820715413</v>
      </c>
      <c r="C14" s="15" t="s">
        <v>214</v>
      </c>
      <c r="D14" s="16" t="s">
        <v>215</v>
      </c>
      <c r="E14" s="115" t="s">
        <v>216</v>
      </c>
      <c r="F14" s="116">
        <v>3.83</v>
      </c>
      <c r="G14" s="7" t="s">
        <v>2</v>
      </c>
      <c r="H14" s="9" t="s">
        <v>2</v>
      </c>
      <c r="I14" s="120" t="s">
        <v>61</v>
      </c>
      <c r="J14" s="117">
        <v>1000000</v>
      </c>
      <c r="K14" s="118" t="s">
        <v>27</v>
      </c>
      <c r="L14" s="119"/>
      <c r="M14" s="73" t="s">
        <v>76</v>
      </c>
      <c r="N14" s="63"/>
      <c r="O14" s="113">
        <v>2000000</v>
      </c>
      <c r="P14" s="70">
        <v>16000000</v>
      </c>
      <c r="Q14">
        <v>8</v>
      </c>
    </row>
    <row r="15" spans="1:16" ht="18" customHeight="1" hidden="1">
      <c r="A15" s="114">
        <v>7</v>
      </c>
      <c r="B15" s="7">
        <v>1920524657</v>
      </c>
      <c r="C15" s="121" t="s">
        <v>269</v>
      </c>
      <c r="D15" s="122" t="s">
        <v>270</v>
      </c>
      <c r="E15" s="115" t="s">
        <v>271</v>
      </c>
      <c r="F15" s="116">
        <v>3.9882758620689653</v>
      </c>
      <c r="G15" s="7" t="s">
        <v>2</v>
      </c>
      <c r="H15" s="7" t="s">
        <v>2</v>
      </c>
      <c r="I15" s="7" t="s">
        <v>199</v>
      </c>
      <c r="J15" s="117">
        <v>3000000</v>
      </c>
      <c r="K15" s="118" t="s">
        <v>27</v>
      </c>
      <c r="L15" s="119"/>
      <c r="M15" s="73" t="s">
        <v>76</v>
      </c>
      <c r="N15" s="61" t="s">
        <v>72</v>
      </c>
      <c r="O15" s="62"/>
      <c r="P15" s="69">
        <v>23000000</v>
      </c>
    </row>
    <row r="16" spans="1:17" ht="18" customHeight="1" hidden="1">
      <c r="A16" s="114">
        <v>8</v>
      </c>
      <c r="B16" s="7">
        <v>1920522367</v>
      </c>
      <c r="C16" s="121" t="s">
        <v>272</v>
      </c>
      <c r="D16" s="122" t="s">
        <v>273</v>
      </c>
      <c r="E16" s="115" t="s">
        <v>271</v>
      </c>
      <c r="F16" s="116">
        <v>3.9730769230769236</v>
      </c>
      <c r="G16" s="7" t="s">
        <v>2</v>
      </c>
      <c r="H16" s="7" t="s">
        <v>2</v>
      </c>
      <c r="I16" s="7" t="s">
        <v>199</v>
      </c>
      <c r="J16" s="117">
        <v>2000000</v>
      </c>
      <c r="K16" s="118" t="s">
        <v>27</v>
      </c>
      <c r="L16" s="119"/>
      <c r="M16" s="73" t="s">
        <v>76</v>
      </c>
      <c r="N16" s="61" t="s">
        <v>68</v>
      </c>
      <c r="O16" s="112">
        <v>1000000</v>
      </c>
      <c r="P16" s="69">
        <v>1000000</v>
      </c>
      <c r="Q16">
        <v>1</v>
      </c>
    </row>
    <row r="17" spans="1:17" ht="18" customHeight="1" hidden="1">
      <c r="A17" s="114">
        <v>9</v>
      </c>
      <c r="B17" s="125">
        <v>1920524451</v>
      </c>
      <c r="C17" s="126" t="s">
        <v>274</v>
      </c>
      <c r="D17" s="127" t="s">
        <v>96</v>
      </c>
      <c r="E17" s="115" t="s">
        <v>271</v>
      </c>
      <c r="F17" s="116">
        <v>3.964827586206897</v>
      </c>
      <c r="G17" s="128" t="s">
        <v>2</v>
      </c>
      <c r="H17" s="119" t="s">
        <v>2</v>
      </c>
      <c r="I17" s="7" t="s">
        <v>199</v>
      </c>
      <c r="J17" s="117">
        <v>1000000</v>
      </c>
      <c r="K17" s="118" t="s">
        <v>27</v>
      </c>
      <c r="L17" s="119"/>
      <c r="M17" s="73" t="s">
        <v>76</v>
      </c>
      <c r="N17" s="63"/>
      <c r="O17" s="113">
        <v>2000000</v>
      </c>
      <c r="P17" s="70">
        <v>2000000</v>
      </c>
      <c r="Q17">
        <v>1</v>
      </c>
    </row>
    <row r="18" spans="1:16" ht="18" customHeight="1" hidden="1">
      <c r="A18" s="114">
        <v>10</v>
      </c>
      <c r="B18" s="120">
        <v>1920519256</v>
      </c>
      <c r="C18" s="121" t="s">
        <v>263</v>
      </c>
      <c r="D18" s="122" t="s">
        <v>264</v>
      </c>
      <c r="E18" s="115" t="s">
        <v>265</v>
      </c>
      <c r="F18" s="116">
        <v>3.8075</v>
      </c>
      <c r="G18" s="7" t="s">
        <v>2</v>
      </c>
      <c r="H18" s="7" t="s">
        <v>0</v>
      </c>
      <c r="I18" s="7" t="s">
        <v>198</v>
      </c>
      <c r="J18" s="117">
        <v>3000000</v>
      </c>
      <c r="K18" s="118" t="s">
        <v>27</v>
      </c>
      <c r="L18" s="119"/>
      <c r="M18" s="73" t="s">
        <v>76</v>
      </c>
      <c r="N18" s="61" t="s">
        <v>73</v>
      </c>
      <c r="O18" s="62"/>
      <c r="P18" s="69">
        <v>3000000</v>
      </c>
    </row>
    <row r="19" spans="1:17" ht="18" customHeight="1" hidden="1">
      <c r="A19" s="114">
        <v>11</v>
      </c>
      <c r="B19" s="120">
        <v>1920519940</v>
      </c>
      <c r="C19" s="121" t="s">
        <v>266</v>
      </c>
      <c r="D19" s="122" t="s">
        <v>98</v>
      </c>
      <c r="E19" s="115" t="s">
        <v>265</v>
      </c>
      <c r="F19" s="116">
        <v>3.7770967741935486</v>
      </c>
      <c r="G19" s="7" t="s">
        <v>2</v>
      </c>
      <c r="H19" s="7" t="s">
        <v>0</v>
      </c>
      <c r="I19" s="7" t="s">
        <v>198</v>
      </c>
      <c r="J19" s="117">
        <v>2000000</v>
      </c>
      <c r="K19" s="118" t="s">
        <v>27</v>
      </c>
      <c r="L19" s="119"/>
      <c r="M19" s="73" t="s">
        <v>76</v>
      </c>
      <c r="N19" s="61" t="s">
        <v>27</v>
      </c>
      <c r="O19" s="112">
        <v>1000000</v>
      </c>
      <c r="P19" s="69">
        <v>13000000</v>
      </c>
      <c r="Q19">
        <v>13</v>
      </c>
    </row>
    <row r="20" spans="1:17" ht="18" customHeight="1" hidden="1">
      <c r="A20" s="114">
        <v>12</v>
      </c>
      <c r="B20" s="120">
        <v>178264955</v>
      </c>
      <c r="C20" s="121" t="s">
        <v>267</v>
      </c>
      <c r="D20" s="122" t="s">
        <v>106</v>
      </c>
      <c r="E20" s="124" t="s">
        <v>268</v>
      </c>
      <c r="F20" s="116">
        <v>3.76</v>
      </c>
      <c r="G20" s="7" t="s">
        <v>2</v>
      </c>
      <c r="H20" s="7" t="s">
        <v>0</v>
      </c>
      <c r="I20" s="7" t="s">
        <v>198</v>
      </c>
      <c r="J20" s="117">
        <v>1000000</v>
      </c>
      <c r="K20" s="118" t="s">
        <v>27</v>
      </c>
      <c r="L20" s="119"/>
      <c r="M20" s="73" t="s">
        <v>76</v>
      </c>
      <c r="N20" s="63"/>
      <c r="O20" s="113">
        <v>2000000</v>
      </c>
      <c r="P20" s="70">
        <v>26000000</v>
      </c>
      <c r="Q20">
        <v>13</v>
      </c>
    </row>
    <row r="21" spans="1:17" ht="18" customHeight="1" hidden="1">
      <c r="A21" s="114">
        <v>13</v>
      </c>
      <c r="B21" s="29">
        <v>172316835</v>
      </c>
      <c r="C21" s="15" t="s">
        <v>160</v>
      </c>
      <c r="D21" s="16" t="s">
        <v>43</v>
      </c>
      <c r="E21" s="115" t="s">
        <v>161</v>
      </c>
      <c r="F21" s="116">
        <v>3.865</v>
      </c>
      <c r="G21" s="7" t="s">
        <v>2</v>
      </c>
      <c r="H21" s="7" t="s">
        <v>2</v>
      </c>
      <c r="I21" s="7" t="s">
        <v>28</v>
      </c>
      <c r="J21" s="117">
        <v>3000000</v>
      </c>
      <c r="K21" s="118" t="s">
        <v>27</v>
      </c>
      <c r="L21" s="119"/>
      <c r="M21" s="73" t="s">
        <v>76</v>
      </c>
      <c r="N21" s="63"/>
      <c r="O21" s="113">
        <v>3000000</v>
      </c>
      <c r="P21" s="70">
        <v>39000000</v>
      </c>
      <c r="Q21">
        <v>13</v>
      </c>
    </row>
    <row r="22" spans="1:16" ht="18" customHeight="1" hidden="1">
      <c r="A22" s="114">
        <v>14</v>
      </c>
      <c r="B22" s="125">
        <v>162163199</v>
      </c>
      <c r="C22" s="126" t="s">
        <v>171</v>
      </c>
      <c r="D22" s="127" t="s">
        <v>19</v>
      </c>
      <c r="E22" s="128" t="s">
        <v>31</v>
      </c>
      <c r="F22" s="116">
        <v>3.73</v>
      </c>
      <c r="G22" s="7" t="s">
        <v>2</v>
      </c>
      <c r="H22" s="7" t="s">
        <v>2</v>
      </c>
      <c r="I22" s="120" t="s">
        <v>32</v>
      </c>
      <c r="J22" s="117">
        <v>3000000</v>
      </c>
      <c r="K22" s="118" t="s">
        <v>27</v>
      </c>
      <c r="L22" s="119"/>
      <c r="M22" s="73" t="s">
        <v>76</v>
      </c>
      <c r="N22" s="61" t="s">
        <v>74</v>
      </c>
      <c r="O22" s="62"/>
      <c r="P22" s="69">
        <v>78000000</v>
      </c>
    </row>
    <row r="23" spans="1:16" ht="18" customHeight="1" hidden="1">
      <c r="A23" s="114">
        <v>15</v>
      </c>
      <c r="B23" s="125">
        <v>172247554</v>
      </c>
      <c r="C23" s="126" t="s">
        <v>260</v>
      </c>
      <c r="D23" s="127" t="s">
        <v>261</v>
      </c>
      <c r="E23" s="128" t="s">
        <v>262</v>
      </c>
      <c r="F23" s="116">
        <v>3.73</v>
      </c>
      <c r="G23" s="128" t="s">
        <v>2</v>
      </c>
      <c r="H23" s="119" t="s">
        <v>2</v>
      </c>
      <c r="I23" s="120" t="s">
        <v>32</v>
      </c>
      <c r="J23" s="117">
        <v>2000000</v>
      </c>
      <c r="K23" s="118" t="s">
        <v>27</v>
      </c>
      <c r="L23" s="119"/>
      <c r="M23" s="73" t="s">
        <v>76</v>
      </c>
      <c r="N23" s="67" t="s">
        <v>70</v>
      </c>
      <c r="O23" s="72"/>
      <c r="P23" s="71">
        <v>104000000</v>
      </c>
    </row>
    <row r="24" spans="1:13" ht="18" customHeight="1" hidden="1">
      <c r="A24" s="114">
        <v>16</v>
      </c>
      <c r="B24" s="125">
        <v>1821174801</v>
      </c>
      <c r="C24" s="126" t="s">
        <v>257</v>
      </c>
      <c r="D24" s="127" t="s">
        <v>258</v>
      </c>
      <c r="E24" s="128" t="s">
        <v>259</v>
      </c>
      <c r="F24" s="116">
        <v>3.73</v>
      </c>
      <c r="G24" s="128" t="s">
        <v>2</v>
      </c>
      <c r="H24" s="9" t="s">
        <v>2</v>
      </c>
      <c r="I24" s="120" t="s">
        <v>32</v>
      </c>
      <c r="J24" s="117">
        <v>1000000</v>
      </c>
      <c r="K24" s="118" t="s">
        <v>27</v>
      </c>
      <c r="L24" s="119"/>
      <c r="M24" s="73" t="s">
        <v>76</v>
      </c>
    </row>
    <row r="25" spans="1:13" ht="18" customHeight="1" hidden="1">
      <c r="A25" s="114">
        <v>17</v>
      </c>
      <c r="B25" s="29">
        <v>1820255370</v>
      </c>
      <c r="C25" s="134" t="s">
        <v>87</v>
      </c>
      <c r="D25" s="16" t="s">
        <v>88</v>
      </c>
      <c r="E25" s="115" t="s">
        <v>89</v>
      </c>
      <c r="F25" s="116">
        <v>3.8948571428571426</v>
      </c>
      <c r="G25" s="7" t="s">
        <v>2</v>
      </c>
      <c r="H25" s="7" t="s">
        <v>2</v>
      </c>
      <c r="I25" s="7" t="s">
        <v>60</v>
      </c>
      <c r="J25" s="117">
        <v>3000000</v>
      </c>
      <c r="K25" s="118" t="s">
        <v>27</v>
      </c>
      <c r="L25" s="119"/>
      <c r="M25" s="73" t="s">
        <v>76</v>
      </c>
    </row>
    <row r="26" spans="1:13" ht="18" customHeight="1" hidden="1">
      <c r="A26" s="114">
        <v>18</v>
      </c>
      <c r="B26" s="29">
        <v>1820264943</v>
      </c>
      <c r="C26" s="134" t="s">
        <v>205</v>
      </c>
      <c r="D26" s="16" t="s">
        <v>206</v>
      </c>
      <c r="E26" s="115" t="s">
        <v>207</v>
      </c>
      <c r="F26" s="116">
        <v>3.868571428571428</v>
      </c>
      <c r="G26" s="7" t="s">
        <v>2</v>
      </c>
      <c r="H26" s="7" t="s">
        <v>2</v>
      </c>
      <c r="I26" s="7" t="s">
        <v>60</v>
      </c>
      <c r="J26" s="117">
        <v>2000000</v>
      </c>
      <c r="K26" s="118" t="s">
        <v>27</v>
      </c>
      <c r="L26" s="119"/>
      <c r="M26" s="73" t="s">
        <v>76</v>
      </c>
    </row>
    <row r="27" spans="1:13" ht="18" customHeight="1" hidden="1">
      <c r="A27" s="114">
        <v>19</v>
      </c>
      <c r="B27" s="29">
        <v>172528657</v>
      </c>
      <c r="C27" s="15" t="s">
        <v>203</v>
      </c>
      <c r="D27" s="16" t="s">
        <v>194</v>
      </c>
      <c r="E27" s="115" t="s">
        <v>204</v>
      </c>
      <c r="F27" s="116">
        <v>3.87</v>
      </c>
      <c r="G27" s="7" t="s">
        <v>2</v>
      </c>
      <c r="H27" s="7" t="s">
        <v>2</v>
      </c>
      <c r="I27" s="7" t="s">
        <v>60</v>
      </c>
      <c r="J27" s="117">
        <v>1000000</v>
      </c>
      <c r="K27" s="118" t="s">
        <v>27</v>
      </c>
      <c r="L27" s="119"/>
      <c r="M27" s="73" t="s">
        <v>76</v>
      </c>
    </row>
    <row r="28" spans="1:13" ht="18" customHeight="1" hidden="1">
      <c r="A28" s="114">
        <v>20</v>
      </c>
      <c r="B28" s="7">
        <v>172237399</v>
      </c>
      <c r="C28" s="136" t="s">
        <v>217</v>
      </c>
      <c r="D28" s="122" t="s">
        <v>218</v>
      </c>
      <c r="E28" s="115" t="s">
        <v>219</v>
      </c>
      <c r="F28" s="116">
        <v>3.7</v>
      </c>
      <c r="G28" s="7" t="s">
        <v>2</v>
      </c>
      <c r="H28" s="7" t="s">
        <v>0</v>
      </c>
      <c r="I28" s="123" t="s">
        <v>62</v>
      </c>
      <c r="J28" s="117">
        <v>3000000</v>
      </c>
      <c r="K28" s="118" t="s">
        <v>27</v>
      </c>
      <c r="L28" s="119"/>
      <c r="M28" s="73" t="s">
        <v>76</v>
      </c>
    </row>
    <row r="29" spans="1:13" ht="18" customHeight="1" hidden="1">
      <c r="A29" s="114">
        <v>21</v>
      </c>
      <c r="B29" s="7">
        <v>162233468</v>
      </c>
      <c r="C29" s="136" t="s">
        <v>223</v>
      </c>
      <c r="D29" s="122" t="s">
        <v>224</v>
      </c>
      <c r="E29" s="115" t="s">
        <v>225</v>
      </c>
      <c r="F29" s="116">
        <v>3.59</v>
      </c>
      <c r="G29" s="7" t="s">
        <v>1</v>
      </c>
      <c r="H29" s="7" t="s">
        <v>2</v>
      </c>
      <c r="I29" s="123" t="s">
        <v>62</v>
      </c>
      <c r="J29" s="117">
        <v>2000000</v>
      </c>
      <c r="K29" s="118" t="s">
        <v>27</v>
      </c>
      <c r="L29" s="119"/>
      <c r="M29" s="73" t="s">
        <v>76</v>
      </c>
    </row>
    <row r="30" spans="1:13" ht="18" customHeight="1" hidden="1">
      <c r="A30" s="114">
        <v>22</v>
      </c>
      <c r="B30" s="7">
        <v>1921413595</v>
      </c>
      <c r="C30" s="121" t="s">
        <v>220</v>
      </c>
      <c r="D30" s="122" t="s">
        <v>221</v>
      </c>
      <c r="E30" s="115" t="s">
        <v>222</v>
      </c>
      <c r="F30" s="116">
        <v>3.59</v>
      </c>
      <c r="G30" s="7" t="s">
        <v>1</v>
      </c>
      <c r="H30" s="9" t="s">
        <v>0</v>
      </c>
      <c r="I30" s="123" t="s">
        <v>62</v>
      </c>
      <c r="J30" s="117">
        <v>1000000</v>
      </c>
      <c r="K30" s="118" t="s">
        <v>27</v>
      </c>
      <c r="L30" s="119"/>
      <c r="M30" s="73" t="s">
        <v>76</v>
      </c>
    </row>
    <row r="31" spans="1:13" ht="18" customHeight="1" hidden="1">
      <c r="A31" s="114">
        <v>23</v>
      </c>
      <c r="B31" s="29">
        <v>162257498</v>
      </c>
      <c r="C31" s="15" t="s">
        <v>251</v>
      </c>
      <c r="D31" s="16" t="s">
        <v>54</v>
      </c>
      <c r="E31" s="133" t="s">
        <v>159</v>
      </c>
      <c r="F31" s="116">
        <v>3.81</v>
      </c>
      <c r="G31" s="7" t="s">
        <v>2</v>
      </c>
      <c r="H31" s="9" t="s">
        <v>0</v>
      </c>
      <c r="I31" s="120" t="s">
        <v>65</v>
      </c>
      <c r="J31" s="117">
        <v>3000000</v>
      </c>
      <c r="K31" s="118" t="s">
        <v>27</v>
      </c>
      <c r="L31" s="119"/>
      <c r="M31" s="73" t="s">
        <v>76</v>
      </c>
    </row>
    <row r="32" spans="1:13" ht="18" customHeight="1" hidden="1">
      <c r="A32" s="114">
        <v>24</v>
      </c>
      <c r="B32" s="29">
        <v>1920631840</v>
      </c>
      <c r="C32" s="15" t="s">
        <v>252</v>
      </c>
      <c r="D32" s="16" t="s">
        <v>253</v>
      </c>
      <c r="E32" s="133" t="s">
        <v>254</v>
      </c>
      <c r="F32" s="116">
        <v>3.75</v>
      </c>
      <c r="G32" s="7" t="s">
        <v>2</v>
      </c>
      <c r="H32" s="7" t="s">
        <v>2</v>
      </c>
      <c r="I32" s="120" t="s">
        <v>65</v>
      </c>
      <c r="J32" s="117">
        <v>2000000</v>
      </c>
      <c r="K32" s="118" t="s">
        <v>27</v>
      </c>
      <c r="L32" s="119"/>
      <c r="M32" s="73" t="s">
        <v>76</v>
      </c>
    </row>
    <row r="33" spans="1:18" ht="18" customHeight="1" hidden="1">
      <c r="A33" s="114">
        <v>25</v>
      </c>
      <c r="B33" s="29">
        <v>162253669</v>
      </c>
      <c r="C33" s="15" t="s">
        <v>255</v>
      </c>
      <c r="D33" s="16" t="s">
        <v>206</v>
      </c>
      <c r="E33" s="133" t="s">
        <v>159</v>
      </c>
      <c r="F33" s="116">
        <v>3.72</v>
      </c>
      <c r="G33" s="7" t="s">
        <v>2</v>
      </c>
      <c r="H33" s="7" t="s">
        <v>0</v>
      </c>
      <c r="I33" s="120" t="s">
        <v>65</v>
      </c>
      <c r="J33" s="117">
        <v>1000000</v>
      </c>
      <c r="K33" s="118" t="s">
        <v>27</v>
      </c>
      <c r="L33" s="119"/>
      <c r="M33" s="73" t="s">
        <v>76</v>
      </c>
      <c r="O33" s="29"/>
      <c r="P33" s="15"/>
      <c r="Q33" s="16"/>
      <c r="R33" s="14"/>
    </row>
    <row r="34" spans="1:13" ht="18" customHeight="1" hidden="1">
      <c r="A34" s="114">
        <v>26</v>
      </c>
      <c r="B34" s="125">
        <v>1920319840</v>
      </c>
      <c r="C34" s="126" t="s">
        <v>226</v>
      </c>
      <c r="D34" s="127" t="s">
        <v>227</v>
      </c>
      <c r="E34" s="128" t="s">
        <v>228</v>
      </c>
      <c r="F34" s="129">
        <v>3.85</v>
      </c>
      <c r="G34" s="128" t="s">
        <v>2</v>
      </c>
      <c r="H34" s="7" t="s">
        <v>2</v>
      </c>
      <c r="I34" s="35" t="s">
        <v>63</v>
      </c>
      <c r="J34" s="117">
        <v>3000000</v>
      </c>
      <c r="K34" s="118" t="s">
        <v>27</v>
      </c>
      <c r="L34" s="119"/>
      <c r="M34" s="73" t="s">
        <v>76</v>
      </c>
    </row>
    <row r="35" spans="1:13" ht="18" customHeight="1" hidden="1">
      <c r="A35" s="114">
        <v>27</v>
      </c>
      <c r="B35" s="125">
        <v>1920326356</v>
      </c>
      <c r="C35" s="126" t="s">
        <v>129</v>
      </c>
      <c r="D35" s="127" t="s">
        <v>15</v>
      </c>
      <c r="E35" s="7" t="s">
        <v>229</v>
      </c>
      <c r="F35" s="116">
        <v>3.82</v>
      </c>
      <c r="G35" s="128" t="s">
        <v>2</v>
      </c>
      <c r="H35" s="7" t="s">
        <v>0</v>
      </c>
      <c r="I35" s="35" t="s">
        <v>63</v>
      </c>
      <c r="J35" s="117">
        <v>2000000</v>
      </c>
      <c r="K35" s="118" t="s">
        <v>27</v>
      </c>
      <c r="L35" s="119"/>
      <c r="M35" s="73" t="s">
        <v>76</v>
      </c>
    </row>
    <row r="36" spans="1:13" ht="18" customHeight="1" hidden="1">
      <c r="A36" s="114">
        <v>28</v>
      </c>
      <c r="B36" s="125">
        <v>1920318986</v>
      </c>
      <c r="C36" s="126" t="s">
        <v>230</v>
      </c>
      <c r="D36" s="127" t="s">
        <v>17</v>
      </c>
      <c r="E36" s="130" t="s">
        <v>228</v>
      </c>
      <c r="F36" s="116">
        <v>3.79</v>
      </c>
      <c r="G36" s="128" t="s">
        <v>2</v>
      </c>
      <c r="H36" s="119" t="s">
        <v>2</v>
      </c>
      <c r="I36" s="35" t="s">
        <v>63</v>
      </c>
      <c r="J36" s="117">
        <v>1000000</v>
      </c>
      <c r="K36" s="118" t="s">
        <v>27</v>
      </c>
      <c r="L36" s="119"/>
      <c r="M36" s="73" t="s">
        <v>76</v>
      </c>
    </row>
    <row r="37" spans="1:13" ht="18" customHeight="1" hidden="1">
      <c r="A37" s="114">
        <v>29</v>
      </c>
      <c r="B37" s="120">
        <v>1920230728</v>
      </c>
      <c r="C37" s="25" t="s">
        <v>208</v>
      </c>
      <c r="D37" s="26" t="s">
        <v>209</v>
      </c>
      <c r="E37" s="7" t="s">
        <v>210</v>
      </c>
      <c r="F37" s="116">
        <v>3.9</v>
      </c>
      <c r="G37" s="7" t="s">
        <v>2</v>
      </c>
      <c r="H37" s="7" t="s">
        <v>2</v>
      </c>
      <c r="I37" s="7" t="s">
        <v>23</v>
      </c>
      <c r="J37" s="117">
        <v>3000000</v>
      </c>
      <c r="K37" s="118" t="s">
        <v>27</v>
      </c>
      <c r="L37" s="119"/>
      <c r="M37" s="73" t="s">
        <v>76</v>
      </c>
    </row>
    <row r="38" spans="1:13" ht="18" customHeight="1" hidden="1">
      <c r="A38" s="114">
        <v>30</v>
      </c>
      <c r="B38" s="120">
        <v>172528616</v>
      </c>
      <c r="C38" s="25" t="s">
        <v>97</v>
      </c>
      <c r="D38" s="26" t="s">
        <v>98</v>
      </c>
      <c r="E38" s="115" t="s">
        <v>99</v>
      </c>
      <c r="F38" s="116">
        <v>3.9</v>
      </c>
      <c r="G38" s="7" t="s">
        <v>2</v>
      </c>
      <c r="H38" s="7" t="s">
        <v>2</v>
      </c>
      <c r="I38" s="7" t="s">
        <v>23</v>
      </c>
      <c r="J38" s="117">
        <v>2000000</v>
      </c>
      <c r="K38" s="118" t="s">
        <v>27</v>
      </c>
      <c r="L38" s="119"/>
      <c r="M38" s="73" t="s">
        <v>76</v>
      </c>
    </row>
    <row r="39" spans="1:13" ht="18" customHeight="1" hidden="1">
      <c r="A39" s="114">
        <v>31</v>
      </c>
      <c r="B39" s="7">
        <v>172528513</v>
      </c>
      <c r="C39" s="25" t="s">
        <v>101</v>
      </c>
      <c r="D39" s="26" t="s">
        <v>96</v>
      </c>
      <c r="E39" s="7" t="s">
        <v>99</v>
      </c>
      <c r="F39" s="116">
        <v>3.88</v>
      </c>
      <c r="G39" s="7" t="s">
        <v>2</v>
      </c>
      <c r="H39" s="7" t="s">
        <v>2</v>
      </c>
      <c r="I39" s="7" t="s">
        <v>23</v>
      </c>
      <c r="J39" s="117">
        <v>1000000</v>
      </c>
      <c r="K39" s="118" t="s">
        <v>27</v>
      </c>
      <c r="L39" s="119"/>
      <c r="M39" s="73" t="s">
        <v>76</v>
      </c>
    </row>
    <row r="40" spans="1:13" ht="18" customHeight="1" hidden="1">
      <c r="A40" s="114">
        <v>32</v>
      </c>
      <c r="B40" s="131">
        <v>1821615160</v>
      </c>
      <c r="C40" s="135" t="s">
        <v>140</v>
      </c>
      <c r="D40" s="132" t="s">
        <v>141</v>
      </c>
      <c r="E40" s="128" t="s">
        <v>239</v>
      </c>
      <c r="F40" s="116">
        <v>3.81</v>
      </c>
      <c r="G40" s="7" t="s">
        <v>2</v>
      </c>
      <c r="H40" s="7" t="s">
        <v>2</v>
      </c>
      <c r="I40" s="120" t="s">
        <v>64</v>
      </c>
      <c r="J40" s="117">
        <v>3000000</v>
      </c>
      <c r="K40" s="118" t="s">
        <v>27</v>
      </c>
      <c r="L40" s="119"/>
      <c r="M40" s="73" t="s">
        <v>76</v>
      </c>
    </row>
    <row r="41" spans="1:13" ht="18" customHeight="1" hidden="1">
      <c r="A41" s="114">
        <v>33</v>
      </c>
      <c r="B41" s="131">
        <v>172217256</v>
      </c>
      <c r="C41" s="135" t="s">
        <v>240</v>
      </c>
      <c r="D41" s="132" t="s">
        <v>241</v>
      </c>
      <c r="E41" s="128" t="s">
        <v>146</v>
      </c>
      <c r="F41" s="116">
        <v>3.79</v>
      </c>
      <c r="G41" s="7" t="s">
        <v>2</v>
      </c>
      <c r="H41" s="7" t="s">
        <v>0</v>
      </c>
      <c r="I41" s="120" t="s">
        <v>64</v>
      </c>
      <c r="J41" s="117">
        <v>2000000</v>
      </c>
      <c r="K41" s="118" t="s">
        <v>27</v>
      </c>
      <c r="L41" s="119"/>
      <c r="M41" s="73" t="s">
        <v>76</v>
      </c>
    </row>
    <row r="42" spans="1:13" ht="18" customHeight="1" hidden="1">
      <c r="A42" s="114">
        <v>34</v>
      </c>
      <c r="B42" s="29">
        <v>1921613424</v>
      </c>
      <c r="C42" s="15" t="s">
        <v>242</v>
      </c>
      <c r="D42" s="16" t="s">
        <v>243</v>
      </c>
      <c r="E42" s="133" t="s">
        <v>244</v>
      </c>
      <c r="F42" s="116">
        <v>3.72</v>
      </c>
      <c r="G42" s="7" t="s">
        <v>2</v>
      </c>
      <c r="H42" s="7" t="s">
        <v>0</v>
      </c>
      <c r="I42" s="120" t="s">
        <v>64</v>
      </c>
      <c r="J42" s="117">
        <v>1000000</v>
      </c>
      <c r="K42" s="118" t="s">
        <v>27</v>
      </c>
      <c r="L42" s="119"/>
      <c r="M42" s="73" t="s">
        <v>76</v>
      </c>
    </row>
    <row r="43" spans="1:13" ht="18" customHeight="1" hidden="1">
      <c r="A43" s="114">
        <v>35</v>
      </c>
      <c r="B43" s="131">
        <v>1920350913</v>
      </c>
      <c r="C43" s="135" t="s">
        <v>245</v>
      </c>
      <c r="D43" s="132" t="s">
        <v>209</v>
      </c>
      <c r="E43" s="128" t="s">
        <v>246</v>
      </c>
      <c r="F43" s="116">
        <v>3.72</v>
      </c>
      <c r="G43" s="7" t="s">
        <v>2</v>
      </c>
      <c r="H43" s="7" t="s">
        <v>0</v>
      </c>
      <c r="I43" s="123" t="s">
        <v>35</v>
      </c>
      <c r="J43" s="117">
        <v>3000000</v>
      </c>
      <c r="K43" s="118" t="s">
        <v>27</v>
      </c>
      <c r="L43" s="119"/>
      <c r="M43" s="73" t="s">
        <v>76</v>
      </c>
    </row>
    <row r="44" spans="1:13" ht="18" customHeight="1" hidden="1">
      <c r="A44" s="114">
        <v>36</v>
      </c>
      <c r="B44" s="131">
        <v>1920332352</v>
      </c>
      <c r="C44" s="135" t="s">
        <v>247</v>
      </c>
      <c r="D44" s="132" t="s">
        <v>96</v>
      </c>
      <c r="E44" s="128" t="s">
        <v>248</v>
      </c>
      <c r="F44" s="116">
        <v>3.68</v>
      </c>
      <c r="G44" s="7" t="s">
        <v>2</v>
      </c>
      <c r="H44" s="7" t="s">
        <v>0</v>
      </c>
      <c r="I44" s="123" t="s">
        <v>35</v>
      </c>
      <c r="J44" s="117">
        <v>2000000</v>
      </c>
      <c r="K44" s="118" t="s">
        <v>27</v>
      </c>
      <c r="L44" s="119"/>
      <c r="M44" s="73" t="s">
        <v>76</v>
      </c>
    </row>
    <row r="45" spans="1:13" ht="18" customHeight="1" hidden="1">
      <c r="A45" s="114">
        <v>37</v>
      </c>
      <c r="B45" s="29">
        <v>1920326346</v>
      </c>
      <c r="C45" s="15" t="s">
        <v>249</v>
      </c>
      <c r="D45" s="16" t="s">
        <v>250</v>
      </c>
      <c r="E45" s="133" t="s">
        <v>246</v>
      </c>
      <c r="F45" s="116">
        <v>3.58</v>
      </c>
      <c r="G45" s="7" t="s">
        <v>1</v>
      </c>
      <c r="H45" s="7" t="s">
        <v>0</v>
      </c>
      <c r="I45" s="123" t="s">
        <v>35</v>
      </c>
      <c r="J45" s="117">
        <v>1000000</v>
      </c>
      <c r="K45" s="118" t="s">
        <v>27</v>
      </c>
      <c r="L45" s="119"/>
      <c r="M45" s="73" t="s">
        <v>76</v>
      </c>
    </row>
    <row r="46" spans="1:13" ht="18" customHeight="1" hidden="1">
      <c r="A46" s="114">
        <v>38</v>
      </c>
      <c r="B46" s="29">
        <v>1813119427</v>
      </c>
      <c r="C46" s="15" t="s">
        <v>191</v>
      </c>
      <c r="D46" s="16" t="s">
        <v>17</v>
      </c>
      <c r="E46" s="115" t="s">
        <v>290</v>
      </c>
      <c r="F46" s="116">
        <v>9</v>
      </c>
      <c r="G46" s="7" t="s">
        <v>2</v>
      </c>
      <c r="H46" s="7" t="s">
        <v>2</v>
      </c>
      <c r="I46" s="123" t="s">
        <v>67</v>
      </c>
      <c r="J46" s="117">
        <v>2000000</v>
      </c>
      <c r="K46" s="118" t="s">
        <v>37</v>
      </c>
      <c r="L46" s="7"/>
      <c r="M46" s="73" t="s">
        <v>76</v>
      </c>
    </row>
    <row r="47" spans="1:13" ht="18" customHeight="1" hidden="1">
      <c r="A47" s="114">
        <v>39</v>
      </c>
      <c r="B47" s="29">
        <v>1812719211</v>
      </c>
      <c r="C47" s="15" t="s">
        <v>291</v>
      </c>
      <c r="D47" s="16" t="s">
        <v>256</v>
      </c>
      <c r="E47" s="115" t="s">
        <v>292</v>
      </c>
      <c r="F47" s="116">
        <v>9</v>
      </c>
      <c r="G47" s="7" t="s">
        <v>2</v>
      </c>
      <c r="H47" s="7" t="s">
        <v>0</v>
      </c>
      <c r="I47" s="123" t="s">
        <v>67</v>
      </c>
      <c r="J47" s="117">
        <v>1000000</v>
      </c>
      <c r="K47" s="118" t="s">
        <v>37</v>
      </c>
      <c r="L47" s="7"/>
      <c r="M47" s="73" t="s">
        <v>76</v>
      </c>
    </row>
    <row r="48" spans="1:13" ht="18" customHeight="1" hidden="1">
      <c r="A48" s="114">
        <v>40</v>
      </c>
      <c r="B48" s="29">
        <v>1910717268</v>
      </c>
      <c r="C48" s="15" t="s">
        <v>276</v>
      </c>
      <c r="D48" s="16" t="s">
        <v>277</v>
      </c>
      <c r="E48" s="128" t="s">
        <v>278</v>
      </c>
      <c r="F48" s="116">
        <v>3.7</v>
      </c>
      <c r="G48" s="7" t="s">
        <v>2</v>
      </c>
      <c r="H48" s="7" t="s">
        <v>2</v>
      </c>
      <c r="I48" s="120" t="s">
        <v>61</v>
      </c>
      <c r="J48" s="117">
        <v>2000000</v>
      </c>
      <c r="K48" s="118" t="s">
        <v>37</v>
      </c>
      <c r="L48" s="7"/>
      <c r="M48" s="73" t="s">
        <v>76</v>
      </c>
    </row>
    <row r="49" spans="1:13" ht="18" customHeight="1" hidden="1">
      <c r="A49" s="114">
        <v>41</v>
      </c>
      <c r="B49" s="29">
        <v>1911717186</v>
      </c>
      <c r="C49" s="15" t="s">
        <v>279</v>
      </c>
      <c r="D49" s="16" t="s">
        <v>280</v>
      </c>
      <c r="E49" s="115" t="s">
        <v>278</v>
      </c>
      <c r="F49" s="116">
        <v>3.55</v>
      </c>
      <c r="G49" s="7" t="s">
        <v>281</v>
      </c>
      <c r="H49" s="7" t="s">
        <v>0</v>
      </c>
      <c r="I49" s="120" t="s">
        <v>61</v>
      </c>
      <c r="J49" s="117">
        <v>1000000</v>
      </c>
      <c r="K49" s="118" t="s">
        <v>37</v>
      </c>
      <c r="L49" s="120"/>
      <c r="M49" s="73" t="s">
        <v>76</v>
      </c>
    </row>
    <row r="50" spans="1:13" ht="18" customHeight="1" hidden="1">
      <c r="A50" s="114">
        <v>42</v>
      </c>
      <c r="B50" s="29">
        <v>1910518640</v>
      </c>
      <c r="C50" s="15" t="s">
        <v>288</v>
      </c>
      <c r="D50" s="16" t="s">
        <v>91</v>
      </c>
      <c r="E50" s="115" t="s">
        <v>289</v>
      </c>
      <c r="F50" s="116">
        <v>3.574</v>
      </c>
      <c r="G50" s="7" t="s">
        <v>1</v>
      </c>
      <c r="H50" s="7" t="s">
        <v>0</v>
      </c>
      <c r="I50" s="7" t="s">
        <v>198</v>
      </c>
      <c r="J50" s="117">
        <v>2000000</v>
      </c>
      <c r="K50" s="118" t="s">
        <v>37</v>
      </c>
      <c r="L50" s="7"/>
      <c r="M50" s="73" t="s">
        <v>76</v>
      </c>
    </row>
    <row r="51" spans="1:13" ht="18" customHeight="1" hidden="1">
      <c r="A51" s="114">
        <v>43</v>
      </c>
      <c r="B51" s="29">
        <v>1810515105</v>
      </c>
      <c r="C51" s="15" t="s">
        <v>77</v>
      </c>
      <c r="D51" s="16" t="s">
        <v>184</v>
      </c>
      <c r="E51" s="115" t="s">
        <v>196</v>
      </c>
      <c r="F51" s="116">
        <v>3.568571428571429</v>
      </c>
      <c r="G51" s="7" t="s">
        <v>1</v>
      </c>
      <c r="H51" s="7" t="s">
        <v>0</v>
      </c>
      <c r="I51" s="7" t="s">
        <v>198</v>
      </c>
      <c r="J51" s="117">
        <v>1000000</v>
      </c>
      <c r="K51" s="118" t="s">
        <v>37</v>
      </c>
      <c r="L51" s="7"/>
      <c r="M51" s="73" t="s">
        <v>76</v>
      </c>
    </row>
    <row r="52" spans="1:13" ht="18" customHeight="1" hidden="1">
      <c r="A52" s="114">
        <v>44</v>
      </c>
      <c r="B52" s="29">
        <v>1811115502</v>
      </c>
      <c r="C52" s="15" t="s">
        <v>165</v>
      </c>
      <c r="D52" s="16" t="s">
        <v>166</v>
      </c>
      <c r="E52" s="115" t="s">
        <v>167</v>
      </c>
      <c r="F52" s="116">
        <v>3.744324324324324</v>
      </c>
      <c r="G52" s="7" t="s">
        <v>2</v>
      </c>
      <c r="H52" s="9" t="s">
        <v>2</v>
      </c>
      <c r="I52" s="7" t="s">
        <v>28</v>
      </c>
      <c r="J52" s="117">
        <v>2000000</v>
      </c>
      <c r="K52" s="118" t="s">
        <v>37</v>
      </c>
      <c r="L52" s="7"/>
      <c r="M52" s="73" t="s">
        <v>76</v>
      </c>
    </row>
    <row r="53" spans="1:13" ht="18" customHeight="1" hidden="1">
      <c r="A53" s="114">
        <v>45</v>
      </c>
      <c r="B53" s="125">
        <v>1810214481</v>
      </c>
      <c r="C53" s="126" t="s">
        <v>95</v>
      </c>
      <c r="D53" s="127" t="s">
        <v>52</v>
      </c>
      <c r="E53" s="128" t="s">
        <v>275</v>
      </c>
      <c r="F53" s="116">
        <v>3.4602857142857144</v>
      </c>
      <c r="G53" s="128" t="s">
        <v>1</v>
      </c>
      <c r="H53" s="7" t="s">
        <v>2</v>
      </c>
      <c r="I53" s="7" t="s">
        <v>60</v>
      </c>
      <c r="J53" s="117">
        <v>2000000</v>
      </c>
      <c r="K53" s="118" t="s">
        <v>37</v>
      </c>
      <c r="L53" s="7"/>
      <c r="M53" s="73" t="s">
        <v>76</v>
      </c>
    </row>
    <row r="54" spans="1:13" ht="18" customHeight="1" hidden="1">
      <c r="A54" s="114">
        <v>46</v>
      </c>
      <c r="B54" s="29">
        <v>1810414648</v>
      </c>
      <c r="C54" s="15" t="s">
        <v>282</v>
      </c>
      <c r="D54" s="16" t="s">
        <v>224</v>
      </c>
      <c r="E54" s="115" t="s">
        <v>283</v>
      </c>
      <c r="F54" s="116">
        <v>3.36</v>
      </c>
      <c r="G54" s="7" t="s">
        <v>1</v>
      </c>
      <c r="H54" s="7" t="s">
        <v>2</v>
      </c>
      <c r="I54" s="123" t="s">
        <v>62</v>
      </c>
      <c r="J54" s="117">
        <v>2000000</v>
      </c>
      <c r="K54" s="118" t="s">
        <v>37</v>
      </c>
      <c r="L54" s="120"/>
      <c r="M54" s="73" t="s">
        <v>76</v>
      </c>
    </row>
    <row r="55" spans="1:13" ht="18" customHeight="1" hidden="1">
      <c r="A55" s="114">
        <v>47</v>
      </c>
      <c r="B55" s="29">
        <v>1810315109</v>
      </c>
      <c r="C55" s="15" t="s">
        <v>284</v>
      </c>
      <c r="D55" s="16" t="s">
        <v>106</v>
      </c>
      <c r="E55" s="115" t="s">
        <v>285</v>
      </c>
      <c r="F55" s="116">
        <v>3.34</v>
      </c>
      <c r="G55" s="7" t="s">
        <v>1</v>
      </c>
      <c r="H55" s="7" t="s">
        <v>0</v>
      </c>
      <c r="I55" s="35" t="s">
        <v>63</v>
      </c>
      <c r="J55" s="117">
        <v>2000000</v>
      </c>
      <c r="K55" s="118" t="s">
        <v>37</v>
      </c>
      <c r="L55" s="120"/>
      <c r="M55" s="73" t="s">
        <v>76</v>
      </c>
    </row>
    <row r="56" spans="1:16" ht="18" customHeight="1" hidden="1">
      <c r="A56" s="114">
        <v>48</v>
      </c>
      <c r="B56" s="29">
        <v>1810344692</v>
      </c>
      <c r="C56" s="15" t="s">
        <v>286</v>
      </c>
      <c r="D56" s="16" t="s">
        <v>11</v>
      </c>
      <c r="E56" s="115" t="s">
        <v>287</v>
      </c>
      <c r="F56" s="116">
        <v>3.413125</v>
      </c>
      <c r="G56" s="7" t="s">
        <v>1</v>
      </c>
      <c r="H56" s="7" t="s">
        <v>0</v>
      </c>
      <c r="I56" s="123" t="s">
        <v>35</v>
      </c>
      <c r="J56" s="117">
        <v>2000000</v>
      </c>
      <c r="K56" s="118" t="s">
        <v>37</v>
      </c>
      <c r="L56" s="7"/>
      <c r="M56" s="73" t="s">
        <v>76</v>
      </c>
      <c r="P56" s="7" t="s">
        <v>60</v>
      </c>
    </row>
    <row r="57" spans="1:16" s="1" customFormat="1" ht="18" customHeight="1">
      <c r="A57" s="2"/>
      <c r="B57" s="6"/>
      <c r="C57" s="1" t="s">
        <v>294</v>
      </c>
      <c r="E57" s="40"/>
      <c r="H57" s="4"/>
      <c r="I57" s="142">
        <f>SUM(J9:J56)</f>
        <v>94000000</v>
      </c>
      <c r="J57" s="142"/>
      <c r="K57" s="142"/>
      <c r="P57" s="38" t="s">
        <v>24</v>
      </c>
    </row>
    <row r="58" spans="1:16" s="1" customFormat="1" ht="15.75">
      <c r="A58" s="2"/>
      <c r="B58" s="6"/>
      <c r="E58" s="24" t="s">
        <v>295</v>
      </c>
      <c r="H58" s="4"/>
      <c r="I58" s="41"/>
      <c r="J58" s="42"/>
      <c r="K58" s="42"/>
      <c r="P58" s="38" t="s">
        <v>24</v>
      </c>
    </row>
    <row r="59" spans="1:16" s="1" customFormat="1" ht="12.75">
      <c r="A59" s="2"/>
      <c r="B59" s="6"/>
      <c r="I59" s="6"/>
      <c r="J59" s="43"/>
      <c r="K59" s="43"/>
      <c r="P59" s="38" t="s">
        <v>24</v>
      </c>
    </row>
    <row r="60" spans="8:16" ht="15.75">
      <c r="H60" s="139" t="s">
        <v>293</v>
      </c>
      <c r="I60" s="139"/>
      <c r="J60" s="139"/>
      <c r="K60" s="139"/>
      <c r="L60" s="139"/>
      <c r="P60" s="31" t="s">
        <v>64</v>
      </c>
    </row>
    <row r="61" spans="1:16" s="5" customFormat="1" ht="17.25" customHeight="1">
      <c r="A61" s="10"/>
      <c r="B61" s="46" t="s">
        <v>38</v>
      </c>
      <c r="C61" s="46"/>
      <c r="D61" s="46"/>
      <c r="E61" s="47"/>
      <c r="F61" s="48"/>
      <c r="G61" s="47"/>
      <c r="I61" s="49" t="s">
        <v>79</v>
      </c>
      <c r="L61" s="50"/>
      <c r="M61" s="51"/>
      <c r="N61" s="51"/>
      <c r="P61" s="31" t="s">
        <v>64</v>
      </c>
    </row>
    <row r="62" spans="1:16" s="5" customFormat="1" ht="15.75">
      <c r="A62" s="13"/>
      <c r="E62" s="52"/>
      <c r="F62" s="53"/>
      <c r="G62" s="54"/>
      <c r="H62" s="54"/>
      <c r="I62" s="55"/>
      <c r="J62" s="56"/>
      <c r="K62" s="56"/>
      <c r="L62" s="57"/>
      <c r="M62" s="51"/>
      <c r="N62" s="51"/>
      <c r="P62" s="31" t="s">
        <v>64</v>
      </c>
    </row>
    <row r="63" spans="1:16" s="5" customFormat="1" ht="15.75">
      <c r="A63" s="13"/>
      <c r="B63" s="52"/>
      <c r="C63" s="52"/>
      <c r="D63" s="52"/>
      <c r="E63" s="52"/>
      <c r="F63" s="53"/>
      <c r="G63" s="54"/>
      <c r="H63" s="54"/>
      <c r="I63" s="55"/>
      <c r="J63" s="56"/>
      <c r="K63" s="56"/>
      <c r="L63" s="57"/>
      <c r="M63" s="51"/>
      <c r="N63" s="51"/>
      <c r="P63" s="34" t="s">
        <v>35</v>
      </c>
    </row>
    <row r="64" spans="1:16" s="5" customFormat="1" ht="15.75">
      <c r="A64" s="13"/>
      <c r="B64" s="52"/>
      <c r="C64" s="52"/>
      <c r="D64" s="52"/>
      <c r="E64" s="52"/>
      <c r="F64" s="53"/>
      <c r="G64" s="54"/>
      <c r="H64" s="54"/>
      <c r="I64" s="55"/>
      <c r="J64" s="56"/>
      <c r="K64" s="56"/>
      <c r="L64" s="57"/>
      <c r="M64" s="51"/>
      <c r="N64" s="51"/>
      <c r="P64" s="34" t="s">
        <v>35</v>
      </c>
    </row>
    <row r="65" spans="1:16" s="5" customFormat="1" ht="15.75">
      <c r="A65" s="58"/>
      <c r="B65" s="58"/>
      <c r="C65" s="59"/>
      <c r="D65" s="52"/>
      <c r="E65" s="52"/>
      <c r="F65" s="53"/>
      <c r="G65" s="58"/>
      <c r="H65" s="138"/>
      <c r="I65" s="138"/>
      <c r="J65" s="138"/>
      <c r="K65" s="60"/>
      <c r="L65" s="50"/>
      <c r="M65" s="51"/>
      <c r="N65" s="51"/>
      <c r="P65" s="34" t="s">
        <v>35</v>
      </c>
    </row>
    <row r="66" ht="12.75">
      <c r="P66" s="31" t="s">
        <v>65</v>
      </c>
    </row>
    <row r="67" ht="12.75">
      <c r="P67" s="31" t="s">
        <v>65</v>
      </c>
    </row>
    <row r="68" ht="12.75">
      <c r="P68" s="31" t="s">
        <v>65</v>
      </c>
    </row>
    <row r="69" ht="12.75">
      <c r="P69" s="7" t="s">
        <v>28</v>
      </c>
    </row>
    <row r="70" ht="12.75">
      <c r="P70" s="7" t="s">
        <v>28</v>
      </c>
    </row>
    <row r="71" ht="12.75">
      <c r="P71" s="7" t="s">
        <v>28</v>
      </c>
    </row>
    <row r="72" ht="12.75">
      <c r="P72" s="31" t="s">
        <v>32</v>
      </c>
    </row>
    <row r="73" ht="12.75">
      <c r="P73" s="31" t="s">
        <v>32</v>
      </c>
    </row>
    <row r="74" ht="12.75">
      <c r="P74" s="31" t="s">
        <v>32</v>
      </c>
    </row>
    <row r="75" ht="12.75">
      <c r="P75" s="34" t="s">
        <v>66</v>
      </c>
    </row>
    <row r="76" ht="12.75">
      <c r="P76" s="34" t="s">
        <v>66</v>
      </c>
    </row>
    <row r="77" ht="12.75">
      <c r="P77" s="34" t="s">
        <v>66</v>
      </c>
    </row>
    <row r="78" ht="12.75">
      <c r="P78" s="34" t="s">
        <v>67</v>
      </c>
    </row>
    <row r="79" ht="12.75">
      <c r="P79" s="34" t="s">
        <v>67</v>
      </c>
    </row>
    <row r="80" ht="12.75">
      <c r="P80" s="34" t="s">
        <v>67</v>
      </c>
    </row>
    <row r="81" ht="12.75">
      <c r="P81" s="35" t="s">
        <v>60</v>
      </c>
    </row>
    <row r="82" ht="12.75">
      <c r="P82" s="35" t="s">
        <v>60</v>
      </c>
    </row>
    <row r="83" ht="12.75">
      <c r="P83" s="11" t="s">
        <v>23</v>
      </c>
    </row>
    <row r="84" ht="12.75">
      <c r="P84" s="11" t="s">
        <v>23</v>
      </c>
    </row>
    <row r="85" ht="12.75">
      <c r="P85" s="31" t="s">
        <v>61</v>
      </c>
    </row>
    <row r="86" ht="12.75">
      <c r="P86" s="31" t="s">
        <v>61</v>
      </c>
    </row>
    <row r="87" ht="12.75">
      <c r="P87" s="7" t="s">
        <v>63</v>
      </c>
    </row>
    <row r="88" ht="12.75">
      <c r="P88" s="7" t="s">
        <v>63</v>
      </c>
    </row>
    <row r="89" ht="12.75">
      <c r="P89" s="7" t="s">
        <v>24</v>
      </c>
    </row>
    <row r="90" ht="12.75">
      <c r="P90" s="7" t="s">
        <v>24</v>
      </c>
    </row>
    <row r="91" ht="12.75">
      <c r="P91" s="7" t="s">
        <v>62</v>
      </c>
    </row>
    <row r="92" ht="12.75">
      <c r="P92" s="7" t="s">
        <v>62</v>
      </c>
    </row>
    <row r="93" ht="12.75">
      <c r="P93" s="7" t="s">
        <v>64</v>
      </c>
    </row>
    <row r="94" ht="12.75">
      <c r="P94" s="7" t="s">
        <v>64</v>
      </c>
    </row>
    <row r="95" ht="12.75">
      <c r="P95" s="7" t="s">
        <v>28</v>
      </c>
    </row>
    <row r="96" spans="1:16" ht="12.75">
      <c r="A96"/>
      <c r="B96"/>
      <c r="I96"/>
      <c r="P96" s="7" t="s">
        <v>28</v>
      </c>
    </row>
    <row r="97" spans="1:16" ht="12.75">
      <c r="A97"/>
      <c r="B97"/>
      <c r="I97"/>
      <c r="P97" s="31" t="s">
        <v>32</v>
      </c>
    </row>
    <row r="98" spans="1:16" ht="12.75">
      <c r="A98"/>
      <c r="B98"/>
      <c r="I98"/>
      <c r="P98" s="34" t="s">
        <v>66</v>
      </c>
    </row>
    <row r="99" spans="1:9" ht="12.75">
      <c r="A99"/>
      <c r="B99"/>
      <c r="I99"/>
    </row>
    <row r="100" spans="1:9" ht="12.75">
      <c r="A100"/>
      <c r="B100"/>
      <c r="I100"/>
    </row>
    <row r="101" spans="1:9" ht="12.75">
      <c r="A101"/>
      <c r="B101"/>
      <c r="I101"/>
    </row>
    <row r="102" spans="1:9" ht="12.75">
      <c r="A102"/>
      <c r="B102"/>
      <c r="I102"/>
    </row>
  </sheetData>
  <mergeCells count="10">
    <mergeCell ref="A1:D1"/>
    <mergeCell ref="A2:D2"/>
    <mergeCell ref="A3:C3"/>
    <mergeCell ref="E1:L1"/>
    <mergeCell ref="A5:L5"/>
    <mergeCell ref="H65:J65"/>
    <mergeCell ref="H60:L60"/>
    <mergeCell ref="E2:L2"/>
    <mergeCell ref="A6:L6"/>
    <mergeCell ref="I57:K57"/>
  </mergeCells>
  <conditionalFormatting sqref="M61:M65">
    <cfRule type="cellIs" priority="1" dxfId="0" operator="equal" stopIfTrue="1">
      <formula>1</formula>
    </cfRule>
  </conditionalFormatting>
  <conditionalFormatting sqref="N61:N65">
    <cfRule type="cellIs" priority="2" dxfId="1" operator="equal" stopIfTrue="1">
      <formula>"Loại"</formula>
    </cfRule>
  </conditionalFormatting>
  <conditionalFormatting sqref="F25:F31 F36:F39 F42:F43 F12 F47:F56 F15:F20">
    <cfRule type="cellIs" priority="3" dxfId="2" operator="lessThan" stopIfTrue="1">
      <formula>3</formula>
    </cfRule>
  </conditionalFormatting>
  <printOptions/>
  <pageMargins left="0.393700787401575" right="0.196850393700787" top="0.946850394" bottom="0.946850394" header="0.196850393700787" footer="0.196850393700787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60"/>
  <sheetViews>
    <sheetView workbookViewId="0" topLeftCell="A28">
      <selection activeCell="L58" sqref="L58"/>
    </sheetView>
  </sheetViews>
  <sheetFormatPr defaultColWidth="9.140625" defaultRowHeight="12.75"/>
  <cols>
    <col min="1" max="1" width="6.00390625" style="0" customWidth="1"/>
    <col min="2" max="2" width="15.140625" style="0" customWidth="1"/>
    <col min="3" max="3" width="13.421875" style="0" customWidth="1"/>
    <col min="6" max="6" width="11.00390625" style="0" customWidth="1"/>
    <col min="10" max="10" width="11.00390625" style="0" bestFit="1" customWidth="1"/>
  </cols>
  <sheetData>
    <row r="3" spans="1:9" ht="12.75">
      <c r="A3" s="146" t="s">
        <v>80</v>
      </c>
      <c r="B3" s="146" t="s">
        <v>81</v>
      </c>
      <c r="C3" s="146" t="s">
        <v>6</v>
      </c>
      <c r="D3" s="146"/>
      <c r="E3" s="146" t="s">
        <v>7</v>
      </c>
      <c r="F3" s="146" t="s">
        <v>82</v>
      </c>
      <c r="G3" s="146" t="s">
        <v>83</v>
      </c>
      <c r="H3" s="146"/>
      <c r="I3" s="146" t="s">
        <v>84</v>
      </c>
    </row>
    <row r="4" spans="1:9" ht="12.75">
      <c r="A4" s="146"/>
      <c r="B4" s="146"/>
      <c r="C4" s="146"/>
      <c r="D4" s="146"/>
      <c r="E4" s="146"/>
      <c r="F4" s="146"/>
      <c r="G4" s="75" t="s">
        <v>85</v>
      </c>
      <c r="H4" s="75" t="s">
        <v>86</v>
      </c>
      <c r="I4" s="146"/>
    </row>
    <row r="5" spans="1:10" ht="12.75">
      <c r="A5" s="30">
        <v>1</v>
      </c>
      <c r="B5" s="76">
        <v>1820255370</v>
      </c>
      <c r="C5" s="15" t="s">
        <v>87</v>
      </c>
      <c r="D5" s="16" t="s">
        <v>88</v>
      </c>
      <c r="E5" s="77" t="s">
        <v>89</v>
      </c>
      <c r="F5" s="78">
        <v>3.93</v>
      </c>
      <c r="G5" s="23" t="s">
        <v>2</v>
      </c>
      <c r="H5" s="23" t="s">
        <v>2</v>
      </c>
      <c r="I5" s="79">
        <v>3000000</v>
      </c>
      <c r="J5">
        <f>VLOOKUP(B5,'DS nhan tien mat'!B9:I56,1,0)</f>
        <v>1820255370</v>
      </c>
    </row>
    <row r="6" spans="1:10" ht="12.75">
      <c r="A6" s="30">
        <v>2</v>
      </c>
      <c r="B6" s="76">
        <v>162314669</v>
      </c>
      <c r="C6" s="15" t="s">
        <v>90</v>
      </c>
      <c r="D6" s="16" t="s">
        <v>91</v>
      </c>
      <c r="E6" s="77" t="s">
        <v>92</v>
      </c>
      <c r="F6" s="78">
        <v>3.88</v>
      </c>
      <c r="G6" s="23" t="s">
        <v>2</v>
      </c>
      <c r="H6" s="23" t="s">
        <v>2</v>
      </c>
      <c r="I6" s="79">
        <v>2000000</v>
      </c>
      <c r="J6" t="e">
        <f>VLOOKUP(B6,'DS nhan tien mat'!B10:I56,1,0)</f>
        <v>#N/A</v>
      </c>
    </row>
    <row r="7" spans="1:10" ht="12.75">
      <c r="A7" s="30">
        <v>3</v>
      </c>
      <c r="B7" s="76">
        <v>162314707</v>
      </c>
      <c r="C7" s="15" t="s">
        <v>18</v>
      </c>
      <c r="D7" s="16" t="s">
        <v>11</v>
      </c>
      <c r="E7" s="12" t="s">
        <v>93</v>
      </c>
      <c r="F7" s="78">
        <v>3.86</v>
      </c>
      <c r="G7" s="23" t="s">
        <v>2</v>
      </c>
      <c r="H7" s="23" t="s">
        <v>2</v>
      </c>
      <c r="I7" s="79">
        <v>1000000</v>
      </c>
      <c r="J7" t="e">
        <f>VLOOKUP(B7,'DS nhan tien mat'!B11:I56,1,0)</f>
        <v>#N/A</v>
      </c>
    </row>
    <row r="8" spans="1:10" ht="12.75">
      <c r="A8" s="30">
        <v>4</v>
      </c>
      <c r="B8" s="76">
        <v>171326111</v>
      </c>
      <c r="C8" s="15" t="s">
        <v>46</v>
      </c>
      <c r="D8" s="16" t="s">
        <v>11</v>
      </c>
      <c r="E8" s="77" t="s">
        <v>94</v>
      </c>
      <c r="F8" s="78">
        <v>3.67</v>
      </c>
      <c r="G8" s="23" t="s">
        <v>1</v>
      </c>
      <c r="H8" s="23" t="s">
        <v>0</v>
      </c>
      <c r="I8" s="79">
        <v>1000000</v>
      </c>
      <c r="J8" t="e">
        <f>VLOOKUP(B8,'DS nhan tien mat'!B12:I56,1,0)</f>
        <v>#N/A</v>
      </c>
    </row>
    <row r="9" spans="1:10" ht="12.75">
      <c r="A9" s="30">
        <v>5</v>
      </c>
      <c r="B9" s="76">
        <v>171325893</v>
      </c>
      <c r="C9" s="15" t="s">
        <v>95</v>
      </c>
      <c r="D9" s="16" t="s">
        <v>96</v>
      </c>
      <c r="E9" s="77" t="s">
        <v>94</v>
      </c>
      <c r="F9" s="78">
        <v>3.67</v>
      </c>
      <c r="G9" s="23" t="s">
        <v>1</v>
      </c>
      <c r="H9" s="23" t="s">
        <v>2</v>
      </c>
      <c r="I9" s="79">
        <v>2000000</v>
      </c>
      <c r="J9" t="e">
        <f>VLOOKUP(B9,'DS nhan tien mat'!B13:I56,1,0)</f>
        <v>#N/A</v>
      </c>
    </row>
    <row r="10" spans="1:10" ht="12.75">
      <c r="A10" s="30">
        <v>6</v>
      </c>
      <c r="B10" s="76">
        <v>172528616</v>
      </c>
      <c r="C10" s="15" t="s">
        <v>97</v>
      </c>
      <c r="D10" s="16" t="s">
        <v>98</v>
      </c>
      <c r="E10" s="77" t="s">
        <v>99</v>
      </c>
      <c r="F10" s="78">
        <v>3.92</v>
      </c>
      <c r="G10" s="23" t="s">
        <v>2</v>
      </c>
      <c r="H10" s="23" t="s">
        <v>2</v>
      </c>
      <c r="I10" s="79">
        <v>3000000</v>
      </c>
      <c r="J10">
        <f>VLOOKUP(B10,'DS nhan tien mat'!B14:I56,1,0)</f>
        <v>172528616</v>
      </c>
    </row>
    <row r="11" spans="1:10" ht="12.75">
      <c r="A11" s="30">
        <v>7</v>
      </c>
      <c r="B11" s="76">
        <v>172528520</v>
      </c>
      <c r="C11" s="15" t="s">
        <v>16</v>
      </c>
      <c r="D11" s="16" t="s">
        <v>100</v>
      </c>
      <c r="E11" s="77" t="s">
        <v>99</v>
      </c>
      <c r="F11" s="78">
        <v>3.91</v>
      </c>
      <c r="G11" s="23" t="s">
        <v>2</v>
      </c>
      <c r="H11" s="23" t="s">
        <v>2</v>
      </c>
      <c r="I11" s="79">
        <v>2000000</v>
      </c>
      <c r="J11" t="e">
        <f>VLOOKUP(B11,'DS nhan tien mat'!B15:I56,1,0)</f>
        <v>#N/A</v>
      </c>
    </row>
    <row r="12" spans="1:10" ht="12.75">
      <c r="A12" s="30">
        <v>8</v>
      </c>
      <c r="B12" s="76">
        <v>172528513</v>
      </c>
      <c r="C12" s="15" t="s">
        <v>101</v>
      </c>
      <c r="D12" s="16" t="s">
        <v>96</v>
      </c>
      <c r="E12" s="77" t="s">
        <v>99</v>
      </c>
      <c r="F12" s="78">
        <v>3.9</v>
      </c>
      <c r="G12" s="23" t="s">
        <v>2</v>
      </c>
      <c r="H12" s="23" t="s">
        <v>2</v>
      </c>
      <c r="I12" s="79">
        <v>1000000</v>
      </c>
      <c r="J12">
        <f>VLOOKUP(B12,'DS nhan tien mat'!B16:I56,1,0)</f>
        <v>172528513</v>
      </c>
    </row>
    <row r="13" spans="1:10" ht="12.75">
      <c r="A13" s="30">
        <v>9</v>
      </c>
      <c r="B13" s="76">
        <v>171575502</v>
      </c>
      <c r="C13" s="15" t="s">
        <v>53</v>
      </c>
      <c r="D13" s="16" t="s">
        <v>54</v>
      </c>
      <c r="E13" s="77" t="s">
        <v>102</v>
      </c>
      <c r="F13" s="78">
        <v>3.65</v>
      </c>
      <c r="G13" s="23" t="s">
        <v>1</v>
      </c>
      <c r="H13" s="23" t="s">
        <v>2</v>
      </c>
      <c r="I13" s="79">
        <v>2000000</v>
      </c>
      <c r="J13" t="e">
        <f>VLOOKUP(B13,'DS nhan tien mat'!B17:I57,1,0)</f>
        <v>#N/A</v>
      </c>
    </row>
    <row r="14" spans="1:10" ht="12.75">
      <c r="A14" s="30">
        <v>10</v>
      </c>
      <c r="B14" s="80">
        <v>171575709</v>
      </c>
      <c r="C14" s="81" t="s">
        <v>103</v>
      </c>
      <c r="D14" s="82" t="s">
        <v>104</v>
      </c>
      <c r="E14" s="83" t="s">
        <v>102</v>
      </c>
      <c r="F14" s="84">
        <v>3.5</v>
      </c>
      <c r="G14" s="85" t="s">
        <v>1</v>
      </c>
      <c r="H14" s="85" t="s">
        <v>0</v>
      </c>
      <c r="I14" s="79">
        <v>1000000</v>
      </c>
      <c r="J14" t="e">
        <f>VLOOKUP(B14,'DS nhan tien mat'!B18:I58,1,0)</f>
        <v>#N/A</v>
      </c>
    </row>
    <row r="15" spans="1:10" ht="12.75">
      <c r="A15" s="30">
        <v>11</v>
      </c>
      <c r="B15" s="86">
        <v>179414773</v>
      </c>
      <c r="C15" s="36" t="s">
        <v>105</v>
      </c>
      <c r="D15" s="37" t="s">
        <v>106</v>
      </c>
      <c r="E15" s="87" t="s">
        <v>107</v>
      </c>
      <c r="F15" s="78">
        <v>3.78</v>
      </c>
      <c r="G15" s="88" t="s">
        <v>2</v>
      </c>
      <c r="H15" s="89" t="s">
        <v>2</v>
      </c>
      <c r="I15" s="79">
        <v>2000000</v>
      </c>
      <c r="J15" t="e">
        <f>VLOOKUP(B15,'DS nhan tien mat'!B19:I59,1,0)</f>
        <v>#N/A</v>
      </c>
    </row>
    <row r="16" spans="1:10" ht="12.75">
      <c r="A16" s="30">
        <v>12</v>
      </c>
      <c r="B16" s="86">
        <v>162413908</v>
      </c>
      <c r="C16" s="36" t="s">
        <v>108</v>
      </c>
      <c r="D16" s="37" t="s">
        <v>42</v>
      </c>
      <c r="E16" s="87" t="s">
        <v>109</v>
      </c>
      <c r="F16" s="78">
        <v>3.78</v>
      </c>
      <c r="G16" s="88" t="s">
        <v>2</v>
      </c>
      <c r="H16" s="89" t="s">
        <v>2</v>
      </c>
      <c r="I16" s="79">
        <v>3000000</v>
      </c>
      <c r="J16" t="e">
        <f>VLOOKUP(B16,'DS nhan tien mat'!B20:I60,1,0)</f>
        <v>#N/A</v>
      </c>
    </row>
    <row r="17" spans="1:10" ht="12.75">
      <c r="A17" s="30">
        <v>13</v>
      </c>
      <c r="B17" s="90">
        <v>162413906</v>
      </c>
      <c r="C17" s="36" t="s">
        <v>110</v>
      </c>
      <c r="D17" s="37" t="s">
        <v>42</v>
      </c>
      <c r="E17" s="23" t="s">
        <v>41</v>
      </c>
      <c r="F17" s="78">
        <v>3.77</v>
      </c>
      <c r="G17" s="88" t="s">
        <v>2</v>
      </c>
      <c r="H17" s="89" t="s">
        <v>2</v>
      </c>
      <c r="I17" s="79">
        <v>1000000</v>
      </c>
      <c r="J17" t="e">
        <f>VLOOKUP(B17,'DS nhan tien mat'!B21:I61,1,0)</f>
        <v>#N/A</v>
      </c>
    </row>
    <row r="18" spans="1:10" ht="12.75">
      <c r="A18" s="30">
        <v>14</v>
      </c>
      <c r="B18" s="86">
        <v>171446674</v>
      </c>
      <c r="C18" s="36" t="s">
        <v>111</v>
      </c>
      <c r="D18" s="37" t="s">
        <v>112</v>
      </c>
      <c r="E18" s="87" t="s">
        <v>113</v>
      </c>
      <c r="F18" s="78">
        <v>3.725</v>
      </c>
      <c r="G18" s="88" t="s">
        <v>2</v>
      </c>
      <c r="H18" s="89" t="s">
        <v>2</v>
      </c>
      <c r="I18" s="79">
        <v>2000000</v>
      </c>
      <c r="J18" t="e">
        <f>VLOOKUP(B18,'DS nhan tien mat'!B22:I62,1,0)</f>
        <v>#N/A</v>
      </c>
    </row>
    <row r="19" spans="1:10" ht="12.75">
      <c r="A19" s="30">
        <v>15</v>
      </c>
      <c r="B19" s="86">
        <v>171446687</v>
      </c>
      <c r="C19" s="36" t="s">
        <v>114</v>
      </c>
      <c r="D19" s="37" t="s">
        <v>115</v>
      </c>
      <c r="E19" s="87" t="s">
        <v>113</v>
      </c>
      <c r="F19" s="78">
        <v>3.6</v>
      </c>
      <c r="G19" s="88" t="s">
        <v>1</v>
      </c>
      <c r="H19" s="89" t="s">
        <v>0</v>
      </c>
      <c r="I19" s="79">
        <v>1000000</v>
      </c>
      <c r="J19" t="e">
        <f>VLOOKUP(B19,'DS nhan tien mat'!B53:I63,1,0)</f>
        <v>#N/A</v>
      </c>
    </row>
    <row r="20" spans="1:10" ht="12.75">
      <c r="A20" s="30">
        <v>16</v>
      </c>
      <c r="B20" s="91">
        <v>1821415838</v>
      </c>
      <c r="C20" s="92" t="s">
        <v>116</v>
      </c>
      <c r="D20" s="39" t="s">
        <v>117</v>
      </c>
      <c r="E20" s="88" t="s">
        <v>118</v>
      </c>
      <c r="F20" s="93">
        <v>3.73</v>
      </c>
      <c r="G20" s="23" t="s">
        <v>2</v>
      </c>
      <c r="H20" s="9" t="s">
        <v>2</v>
      </c>
      <c r="I20" s="79">
        <v>3000000</v>
      </c>
      <c r="J20" t="e">
        <f>VLOOKUP(B20,'DS nhan tien mat'!B22:I64,1,0)</f>
        <v>#N/A</v>
      </c>
    </row>
    <row r="21" spans="1:10" ht="12.75">
      <c r="A21" s="30">
        <v>17</v>
      </c>
      <c r="B21" s="91">
        <v>152233039</v>
      </c>
      <c r="C21" s="92" t="s">
        <v>119</v>
      </c>
      <c r="D21" s="39" t="s">
        <v>120</v>
      </c>
      <c r="E21" s="88" t="s">
        <v>121</v>
      </c>
      <c r="F21" s="93">
        <v>3.68</v>
      </c>
      <c r="G21" s="23" t="s">
        <v>2</v>
      </c>
      <c r="H21" s="89" t="s">
        <v>0</v>
      </c>
      <c r="I21" s="79">
        <v>2000000</v>
      </c>
      <c r="J21" t="e">
        <f>VLOOKUP(B21,'DS nhan tien mat'!B23:I65,1,0)</f>
        <v>#N/A</v>
      </c>
    </row>
    <row r="22" spans="1:10" ht="12.75">
      <c r="A22" s="30">
        <v>18</v>
      </c>
      <c r="B22" s="91">
        <v>1821413546</v>
      </c>
      <c r="C22" s="92" t="s">
        <v>122</v>
      </c>
      <c r="D22" s="39" t="s">
        <v>123</v>
      </c>
      <c r="E22" s="88" t="s">
        <v>118</v>
      </c>
      <c r="F22" s="93">
        <v>3.42</v>
      </c>
      <c r="G22" s="23" t="s">
        <v>1</v>
      </c>
      <c r="H22" s="9" t="s">
        <v>2</v>
      </c>
      <c r="I22" s="79">
        <v>1000000</v>
      </c>
      <c r="J22" t="e">
        <f>VLOOKUP(B22,'DS nhan tien mat'!B24:I66,1,0)</f>
        <v>#N/A</v>
      </c>
    </row>
    <row r="23" spans="1:10" ht="12.75">
      <c r="A23" s="30">
        <v>19</v>
      </c>
      <c r="B23" s="76">
        <v>162614988</v>
      </c>
      <c r="C23" s="15" t="s">
        <v>124</v>
      </c>
      <c r="D23" s="16" t="s">
        <v>125</v>
      </c>
      <c r="E23" s="94" t="s">
        <v>126</v>
      </c>
      <c r="F23" s="93">
        <v>3.73</v>
      </c>
      <c r="G23" s="23" t="s">
        <v>127</v>
      </c>
      <c r="H23" s="9" t="s">
        <v>127</v>
      </c>
      <c r="I23" s="79">
        <v>3000000</v>
      </c>
      <c r="J23" t="e">
        <f>VLOOKUP(B23,'DS nhan tien mat'!B25:I67,1,0)</f>
        <v>#N/A</v>
      </c>
    </row>
    <row r="24" spans="1:10" ht="12.75">
      <c r="A24" s="30">
        <v>20</v>
      </c>
      <c r="B24" s="95">
        <v>171685293</v>
      </c>
      <c r="C24" s="15" t="s">
        <v>55</v>
      </c>
      <c r="D24" s="16" t="s">
        <v>47</v>
      </c>
      <c r="E24" s="94" t="s">
        <v>128</v>
      </c>
      <c r="F24" s="93">
        <v>3.66685714285714</v>
      </c>
      <c r="G24" s="23" t="s">
        <v>1</v>
      </c>
      <c r="H24" s="9" t="s">
        <v>127</v>
      </c>
      <c r="I24" s="79">
        <v>2000000</v>
      </c>
      <c r="J24" t="e">
        <f>VLOOKUP(B24,'DS nhan tien mat'!B26:I68,1,0)</f>
        <v>#N/A</v>
      </c>
    </row>
    <row r="25" spans="1:10" ht="12.75">
      <c r="A25" s="30">
        <v>21</v>
      </c>
      <c r="B25" s="76">
        <v>1820316242</v>
      </c>
      <c r="C25" s="15" t="s">
        <v>129</v>
      </c>
      <c r="D25" s="16" t="s">
        <v>104</v>
      </c>
      <c r="E25" s="94" t="s">
        <v>130</v>
      </c>
      <c r="F25" s="93">
        <v>3.6</v>
      </c>
      <c r="G25" s="23" t="s">
        <v>1</v>
      </c>
      <c r="H25" s="9" t="s">
        <v>127</v>
      </c>
      <c r="I25" s="79">
        <v>2000000</v>
      </c>
      <c r="J25" t="e">
        <f>VLOOKUP(B25,'DS nhan tien mat'!B27:I69,1,0)</f>
        <v>#N/A</v>
      </c>
    </row>
    <row r="26" spans="1:10" ht="12.75">
      <c r="A26" s="30">
        <v>22</v>
      </c>
      <c r="B26" s="95">
        <v>162616557</v>
      </c>
      <c r="C26" s="15" t="s">
        <v>77</v>
      </c>
      <c r="D26" s="16" t="s">
        <v>39</v>
      </c>
      <c r="E26" s="88" t="s">
        <v>131</v>
      </c>
      <c r="F26" s="93">
        <v>3.5149999999999997</v>
      </c>
      <c r="G26" s="23" t="s">
        <v>1</v>
      </c>
      <c r="H26" s="9" t="s">
        <v>0</v>
      </c>
      <c r="I26" s="79">
        <v>1000000</v>
      </c>
      <c r="J26" t="e">
        <f>VLOOKUP(B26,'DS nhan tien mat'!B28:I70,1,0)</f>
        <v>#N/A</v>
      </c>
    </row>
    <row r="27" spans="1:10" ht="12.75">
      <c r="A27" s="30">
        <v>23</v>
      </c>
      <c r="B27" s="96">
        <v>162123049</v>
      </c>
      <c r="C27" s="32" t="s">
        <v>132</v>
      </c>
      <c r="D27" s="33" t="s">
        <v>44</v>
      </c>
      <c r="E27" s="77" t="s">
        <v>45</v>
      </c>
      <c r="F27" s="93">
        <v>3.75</v>
      </c>
      <c r="G27" s="23" t="s">
        <v>2</v>
      </c>
      <c r="H27" s="9" t="s">
        <v>2</v>
      </c>
      <c r="I27" s="79">
        <v>3000000</v>
      </c>
      <c r="J27" t="e">
        <f>VLOOKUP(B27,'DS nhan tien mat'!B29:I71,1,0)</f>
        <v>#N/A</v>
      </c>
    </row>
    <row r="28" spans="1:10" ht="12.75">
      <c r="A28" s="30">
        <v>24</v>
      </c>
      <c r="B28" s="96">
        <v>162143122</v>
      </c>
      <c r="C28" s="32" t="s">
        <v>133</v>
      </c>
      <c r="D28" s="33" t="s">
        <v>42</v>
      </c>
      <c r="E28" s="77" t="s">
        <v>45</v>
      </c>
      <c r="F28" s="93">
        <v>3.67</v>
      </c>
      <c r="G28" s="23" t="s">
        <v>1</v>
      </c>
      <c r="H28" s="9" t="s">
        <v>2</v>
      </c>
      <c r="I28" s="79">
        <v>2000000</v>
      </c>
      <c r="J28" t="e">
        <f>VLOOKUP(B28,'DS nhan tien mat'!B30:I72,1,0)</f>
        <v>#N/A</v>
      </c>
    </row>
    <row r="29" spans="1:10" ht="12.75">
      <c r="A29" s="30">
        <v>25</v>
      </c>
      <c r="B29" s="97">
        <v>172127626</v>
      </c>
      <c r="C29" s="98" t="s">
        <v>134</v>
      </c>
      <c r="D29" s="99" t="s">
        <v>123</v>
      </c>
      <c r="E29" s="83" t="s">
        <v>135</v>
      </c>
      <c r="F29" s="100">
        <v>3.66</v>
      </c>
      <c r="G29" s="85" t="s">
        <v>1</v>
      </c>
      <c r="H29" s="101" t="s">
        <v>2</v>
      </c>
      <c r="I29" s="79">
        <v>1000000</v>
      </c>
      <c r="J29" t="e">
        <f>VLOOKUP(B29,'DS nhan tien mat'!B31:I73,1,0)</f>
        <v>#N/A</v>
      </c>
    </row>
    <row r="30" spans="1:10" ht="12.75">
      <c r="A30" s="30">
        <v>26</v>
      </c>
      <c r="B30" s="96">
        <v>171135800</v>
      </c>
      <c r="C30" s="32" t="s">
        <v>57</v>
      </c>
      <c r="D30" s="33" t="s">
        <v>58</v>
      </c>
      <c r="E30" s="77" t="s">
        <v>136</v>
      </c>
      <c r="F30" s="93">
        <v>3.54</v>
      </c>
      <c r="G30" s="23" t="s">
        <v>1</v>
      </c>
      <c r="H30" s="9" t="s">
        <v>2</v>
      </c>
      <c r="I30" s="79">
        <v>2000000</v>
      </c>
      <c r="J30" t="e">
        <f>VLOOKUP(B30,'DS nhan tien mat'!B32:I74,1,0)</f>
        <v>#N/A</v>
      </c>
    </row>
    <row r="31" spans="1:10" ht="12.75">
      <c r="A31" s="30">
        <v>27</v>
      </c>
      <c r="B31" s="96">
        <v>171138780</v>
      </c>
      <c r="C31" s="32" t="s">
        <v>137</v>
      </c>
      <c r="D31" s="33" t="s">
        <v>15</v>
      </c>
      <c r="E31" s="77" t="s">
        <v>136</v>
      </c>
      <c r="F31" s="93">
        <v>3.5</v>
      </c>
      <c r="G31" s="23" t="s">
        <v>1</v>
      </c>
      <c r="H31" s="9" t="s">
        <v>2</v>
      </c>
      <c r="I31" s="79">
        <v>1000000</v>
      </c>
      <c r="J31" t="e">
        <f>VLOOKUP(B31,'DS nhan tien mat'!B33:I75,1,0)</f>
        <v>#N/A</v>
      </c>
    </row>
    <row r="32" spans="1:10" ht="12.75">
      <c r="A32" s="30">
        <v>28</v>
      </c>
      <c r="B32" s="96">
        <v>162213277</v>
      </c>
      <c r="C32" s="32" t="s">
        <v>34</v>
      </c>
      <c r="D32" s="33" t="s">
        <v>21</v>
      </c>
      <c r="E32" s="77" t="s">
        <v>138</v>
      </c>
      <c r="F32" s="93">
        <v>3.7</v>
      </c>
      <c r="G32" s="23" t="s">
        <v>139</v>
      </c>
      <c r="H32" s="9" t="s">
        <v>139</v>
      </c>
      <c r="I32" s="79">
        <v>3000000</v>
      </c>
      <c r="J32" t="e">
        <f>VLOOKUP(B32,'DS nhan tien mat'!B34:I76,1,0)</f>
        <v>#N/A</v>
      </c>
    </row>
    <row r="33" spans="1:10" ht="12.75">
      <c r="A33" s="30">
        <v>29</v>
      </c>
      <c r="B33" s="76">
        <v>1821615160</v>
      </c>
      <c r="C33" s="15" t="s">
        <v>140</v>
      </c>
      <c r="D33" s="16" t="s">
        <v>141</v>
      </c>
      <c r="E33" s="77" t="s">
        <v>142</v>
      </c>
      <c r="F33" s="78">
        <v>3.7316129032258067</v>
      </c>
      <c r="G33" s="23" t="s">
        <v>2</v>
      </c>
      <c r="H33" s="23" t="s">
        <v>143</v>
      </c>
      <c r="I33" s="79">
        <v>2000000</v>
      </c>
      <c r="J33">
        <f>VLOOKUP(B33,'DS nhan tien mat'!B35:I77,1,0)</f>
        <v>1821615160</v>
      </c>
    </row>
    <row r="34" spans="1:10" ht="12.75">
      <c r="A34" s="30">
        <v>30</v>
      </c>
      <c r="B34" s="76">
        <v>172217220</v>
      </c>
      <c r="C34" s="15" t="s">
        <v>144</v>
      </c>
      <c r="D34" s="16" t="s">
        <v>145</v>
      </c>
      <c r="E34" s="77" t="s">
        <v>146</v>
      </c>
      <c r="F34" s="78">
        <v>3.6005555555555557</v>
      </c>
      <c r="G34" s="9" t="s">
        <v>1</v>
      </c>
      <c r="H34" s="9" t="s">
        <v>143</v>
      </c>
      <c r="I34" s="79">
        <v>1000000</v>
      </c>
      <c r="J34" t="e">
        <f>VLOOKUP(B34,'DS nhan tien mat'!B36:I78,1,0)</f>
        <v>#N/A</v>
      </c>
    </row>
    <row r="35" spans="1:10" ht="12.75">
      <c r="A35" s="30">
        <v>31</v>
      </c>
      <c r="B35" s="76">
        <v>1810616694</v>
      </c>
      <c r="C35" s="15" t="s">
        <v>147</v>
      </c>
      <c r="D35" s="16" t="s">
        <v>104</v>
      </c>
      <c r="E35" s="77" t="s">
        <v>148</v>
      </c>
      <c r="F35" s="78">
        <v>3.452</v>
      </c>
      <c r="G35" s="23" t="s">
        <v>1</v>
      </c>
      <c r="H35" s="23" t="s">
        <v>143</v>
      </c>
      <c r="I35" s="79">
        <v>2000000</v>
      </c>
      <c r="J35" t="e">
        <f>VLOOKUP(B35,'DS nhan tien mat'!B37:I79,1,0)</f>
        <v>#N/A</v>
      </c>
    </row>
    <row r="36" spans="1:10" ht="12.75">
      <c r="A36" s="30">
        <v>32</v>
      </c>
      <c r="B36" s="76">
        <v>171216378</v>
      </c>
      <c r="C36" s="15" t="s">
        <v>59</v>
      </c>
      <c r="D36" s="16" t="s">
        <v>19</v>
      </c>
      <c r="E36" s="77" t="s">
        <v>149</v>
      </c>
      <c r="F36" s="93">
        <v>3.3850000000000002</v>
      </c>
      <c r="G36" s="23" t="s">
        <v>1</v>
      </c>
      <c r="H36" s="9" t="s">
        <v>143</v>
      </c>
      <c r="I36" s="79">
        <v>1000000</v>
      </c>
      <c r="J36" t="e">
        <f>VLOOKUP(B36,'DS nhan tien mat'!B38:I80,1,0)</f>
        <v>#N/A</v>
      </c>
    </row>
    <row r="37" spans="1:10" ht="12.75">
      <c r="A37" s="30">
        <v>33</v>
      </c>
      <c r="B37" s="86">
        <v>162735070</v>
      </c>
      <c r="C37" s="36" t="s">
        <v>56</v>
      </c>
      <c r="D37" s="37" t="s">
        <v>150</v>
      </c>
      <c r="E37" s="88" t="s">
        <v>151</v>
      </c>
      <c r="F37" s="93">
        <v>3.57</v>
      </c>
      <c r="G37" s="88" t="s">
        <v>1</v>
      </c>
      <c r="H37" s="89" t="s">
        <v>0</v>
      </c>
      <c r="I37" s="79">
        <v>3000000</v>
      </c>
      <c r="J37" t="e">
        <f>VLOOKUP(B37,'DS nhan tien mat'!B39:I81,1,0)</f>
        <v>#N/A</v>
      </c>
    </row>
    <row r="38" spans="1:10" ht="12.75">
      <c r="A38" s="30">
        <v>34</v>
      </c>
      <c r="B38" s="86">
        <v>152734500</v>
      </c>
      <c r="C38" s="36" t="s">
        <v>152</v>
      </c>
      <c r="D38" s="37" t="s">
        <v>52</v>
      </c>
      <c r="E38" s="88" t="s">
        <v>48</v>
      </c>
      <c r="F38" s="93">
        <v>3.54</v>
      </c>
      <c r="G38" s="88" t="s">
        <v>1</v>
      </c>
      <c r="H38" s="89" t="s">
        <v>2</v>
      </c>
      <c r="I38" s="79">
        <v>2000000</v>
      </c>
      <c r="J38" t="e">
        <f>VLOOKUP(B38,'DS nhan tien mat'!B40:I82,1,0)</f>
        <v>#N/A</v>
      </c>
    </row>
    <row r="39" spans="1:10" ht="12.75">
      <c r="A39" s="30">
        <v>35</v>
      </c>
      <c r="B39" s="86">
        <v>1820335426</v>
      </c>
      <c r="C39" s="36" t="s">
        <v>40</v>
      </c>
      <c r="D39" s="37" t="s">
        <v>15</v>
      </c>
      <c r="E39" s="88" t="s">
        <v>153</v>
      </c>
      <c r="F39" s="93">
        <v>3.47</v>
      </c>
      <c r="G39" s="88" t="s">
        <v>1</v>
      </c>
      <c r="H39" s="89" t="s">
        <v>2</v>
      </c>
      <c r="I39" s="79">
        <v>1000000</v>
      </c>
      <c r="J39" t="e">
        <f>VLOOKUP(B39,'DS nhan tien mat'!B41:I83,1,0)</f>
        <v>#N/A</v>
      </c>
    </row>
    <row r="40" spans="1:10" ht="12.75">
      <c r="A40" s="30">
        <v>36</v>
      </c>
      <c r="B40" s="76">
        <v>152253123</v>
      </c>
      <c r="C40" s="15" t="s">
        <v>154</v>
      </c>
      <c r="D40" s="16" t="s">
        <v>49</v>
      </c>
      <c r="E40" s="94" t="s">
        <v>50</v>
      </c>
      <c r="F40" s="93">
        <v>3.85</v>
      </c>
      <c r="G40" s="9" t="s">
        <v>2</v>
      </c>
      <c r="H40" s="9" t="s">
        <v>2</v>
      </c>
      <c r="I40" s="79">
        <v>3000000</v>
      </c>
      <c r="J40" t="e">
        <f>VLOOKUP(B40,'DS nhan tien mat'!B42:I84,1,0)</f>
        <v>#N/A</v>
      </c>
    </row>
    <row r="41" spans="1:10" ht="12.75">
      <c r="A41" s="30">
        <v>37</v>
      </c>
      <c r="B41" s="76">
        <v>152253116</v>
      </c>
      <c r="C41" s="15" t="s">
        <v>155</v>
      </c>
      <c r="D41" s="16" t="s">
        <v>156</v>
      </c>
      <c r="E41" s="94" t="s">
        <v>50</v>
      </c>
      <c r="F41" s="93">
        <v>3.76</v>
      </c>
      <c r="G41" s="23" t="s">
        <v>2</v>
      </c>
      <c r="H41" s="9" t="s">
        <v>2</v>
      </c>
      <c r="I41" s="79">
        <v>2000000</v>
      </c>
      <c r="J41" t="e">
        <f>VLOOKUP(B41,'DS nhan tien mat'!B43:I85,1,0)</f>
        <v>#N/A</v>
      </c>
    </row>
    <row r="42" spans="1:10" ht="12.75">
      <c r="A42" s="30">
        <v>38</v>
      </c>
      <c r="B42" s="76">
        <v>162253666</v>
      </c>
      <c r="C42" s="15" t="s">
        <v>157</v>
      </c>
      <c r="D42" s="16" t="s">
        <v>158</v>
      </c>
      <c r="E42" s="94" t="s">
        <v>159</v>
      </c>
      <c r="F42" s="93">
        <v>3.73</v>
      </c>
      <c r="G42" s="9" t="s">
        <v>2</v>
      </c>
      <c r="H42" s="9" t="s">
        <v>2</v>
      </c>
      <c r="I42" s="79">
        <v>1000000</v>
      </c>
      <c r="J42" t="e">
        <f>VLOOKUP(B42,'DS nhan tien mat'!B44:I86,1,0)</f>
        <v>#N/A</v>
      </c>
    </row>
    <row r="43" spans="1:10" ht="12.75">
      <c r="A43" s="30">
        <v>39</v>
      </c>
      <c r="B43" s="102">
        <v>162524145</v>
      </c>
      <c r="C43" s="25" t="s">
        <v>29</v>
      </c>
      <c r="D43" s="26" t="s">
        <v>30</v>
      </c>
      <c r="E43" s="23" t="s">
        <v>51</v>
      </c>
      <c r="F43" s="78">
        <v>3.97</v>
      </c>
      <c r="G43" s="23" t="s">
        <v>2</v>
      </c>
      <c r="H43" s="23" t="s">
        <v>2</v>
      </c>
      <c r="I43" s="79">
        <v>3000000</v>
      </c>
      <c r="J43" t="e">
        <f>VLOOKUP(B43,'DS nhan tien mat'!B45:I87,1,0)</f>
        <v>#N/A</v>
      </c>
    </row>
    <row r="44" spans="1:10" ht="12.75">
      <c r="A44" s="30">
        <v>40</v>
      </c>
      <c r="B44" s="103">
        <v>172316835</v>
      </c>
      <c r="C44" s="25" t="s">
        <v>160</v>
      </c>
      <c r="D44" s="26" t="s">
        <v>43</v>
      </c>
      <c r="E44" s="23" t="s">
        <v>161</v>
      </c>
      <c r="F44" s="78">
        <v>3.874594594594595</v>
      </c>
      <c r="G44" s="23" t="s">
        <v>2</v>
      </c>
      <c r="H44" s="23" t="s">
        <v>2</v>
      </c>
      <c r="I44" s="79">
        <v>2000000</v>
      </c>
      <c r="J44" t="e">
        <f>VLOOKUP(B44,'DS nhan tien mat'!B46:I88,1,0)</f>
        <v>#N/A</v>
      </c>
    </row>
    <row r="45" spans="1:10" ht="12.75">
      <c r="A45" s="30">
        <v>41</v>
      </c>
      <c r="B45" s="103">
        <v>172336857</v>
      </c>
      <c r="C45" s="25" t="s">
        <v>162</v>
      </c>
      <c r="D45" s="26" t="s">
        <v>163</v>
      </c>
      <c r="E45" s="23" t="s">
        <v>164</v>
      </c>
      <c r="F45" s="78">
        <v>3.8556097560975604</v>
      </c>
      <c r="G45" s="23" t="s">
        <v>2</v>
      </c>
      <c r="H45" s="23" t="s">
        <v>2</v>
      </c>
      <c r="I45" s="79">
        <v>1000000</v>
      </c>
      <c r="J45" t="e">
        <f>VLOOKUP(B45,'DS nhan tien mat'!B47:I89,1,0)</f>
        <v>#N/A</v>
      </c>
    </row>
    <row r="46" spans="1:10" ht="12.75">
      <c r="A46" s="30">
        <v>42</v>
      </c>
      <c r="B46" s="103">
        <v>1811115502</v>
      </c>
      <c r="C46" s="25" t="s">
        <v>165</v>
      </c>
      <c r="D46" s="26" t="s">
        <v>166</v>
      </c>
      <c r="E46" s="23" t="s">
        <v>167</v>
      </c>
      <c r="F46" s="78">
        <v>3.533636363636364</v>
      </c>
      <c r="G46" s="23" t="s">
        <v>1</v>
      </c>
      <c r="H46" s="23" t="s">
        <v>0</v>
      </c>
      <c r="I46" s="79">
        <v>2000000</v>
      </c>
      <c r="J46">
        <f>VLOOKUP(B46,'DS nhan tien mat'!B48:I90,1,0)</f>
        <v>1811115502</v>
      </c>
    </row>
    <row r="47" spans="1:10" ht="12.75">
      <c r="A47" s="30">
        <v>43</v>
      </c>
      <c r="B47" s="104">
        <v>171136421</v>
      </c>
      <c r="C47" s="105" t="s">
        <v>168</v>
      </c>
      <c r="D47" s="106" t="s">
        <v>169</v>
      </c>
      <c r="E47" s="85" t="s">
        <v>170</v>
      </c>
      <c r="F47" s="84">
        <v>3.4475609756097554</v>
      </c>
      <c r="G47" s="85" t="s">
        <v>1</v>
      </c>
      <c r="H47" s="85" t="s">
        <v>2</v>
      </c>
      <c r="I47" s="79">
        <v>1000000</v>
      </c>
      <c r="J47" t="e">
        <f>VLOOKUP(B47,'DS nhan tien mat'!B49:I91,1,0)</f>
        <v>#N/A</v>
      </c>
    </row>
    <row r="48" spans="1:10" ht="12.75">
      <c r="A48" s="30">
        <v>44</v>
      </c>
      <c r="B48" s="76">
        <v>162163199</v>
      </c>
      <c r="C48" s="15" t="s">
        <v>171</v>
      </c>
      <c r="D48" s="16" t="s">
        <v>19</v>
      </c>
      <c r="E48" s="88" t="s">
        <v>31</v>
      </c>
      <c r="F48" s="93">
        <v>3.73</v>
      </c>
      <c r="G48" s="23" t="s">
        <v>2</v>
      </c>
      <c r="H48" s="9" t="s">
        <v>2</v>
      </c>
      <c r="I48" s="79">
        <v>3000000</v>
      </c>
      <c r="J48" t="e">
        <f>VLOOKUP(B48,'DS nhan tien mat'!B50:I92,1,0)</f>
        <v>#N/A</v>
      </c>
    </row>
    <row r="49" spans="1:10" ht="12.75">
      <c r="A49" s="30">
        <v>45</v>
      </c>
      <c r="B49" s="76">
        <v>162163169</v>
      </c>
      <c r="C49" s="15" t="s">
        <v>172</v>
      </c>
      <c r="D49" s="16" t="s">
        <v>173</v>
      </c>
      <c r="E49" s="88" t="s">
        <v>31</v>
      </c>
      <c r="F49" s="93">
        <v>3.67</v>
      </c>
      <c r="G49" s="23" t="s">
        <v>1</v>
      </c>
      <c r="H49" s="9" t="s">
        <v>2</v>
      </c>
      <c r="I49" s="79">
        <v>2000000</v>
      </c>
      <c r="J49" t="e">
        <f>VLOOKUP(B49,'DS nhan tien mat'!B51:I93,1,0)</f>
        <v>#N/A</v>
      </c>
    </row>
    <row r="50" spans="1:10" ht="12.75">
      <c r="A50" s="30">
        <v>46</v>
      </c>
      <c r="B50" s="76">
        <v>162163190</v>
      </c>
      <c r="C50" s="15" t="s">
        <v>33</v>
      </c>
      <c r="D50" s="16" t="s">
        <v>20</v>
      </c>
      <c r="E50" s="88" t="s">
        <v>31</v>
      </c>
      <c r="F50" s="93">
        <v>3.66</v>
      </c>
      <c r="G50" s="23" t="s">
        <v>1</v>
      </c>
      <c r="H50" s="9" t="s">
        <v>2</v>
      </c>
      <c r="I50" s="79">
        <v>1000000</v>
      </c>
      <c r="J50" t="e">
        <f>VLOOKUP(B50,'DS nhan tien mat'!B52:I94,1,0)</f>
        <v>#N/A</v>
      </c>
    </row>
    <row r="51" spans="1:10" ht="12.75">
      <c r="A51" s="30">
        <v>47</v>
      </c>
      <c r="B51" s="108">
        <v>1820515678</v>
      </c>
      <c r="C51" s="15" t="s">
        <v>174</v>
      </c>
      <c r="D51" s="16" t="s">
        <v>175</v>
      </c>
      <c r="E51" s="109" t="s">
        <v>197</v>
      </c>
      <c r="F51" s="93" t="s">
        <v>176</v>
      </c>
      <c r="G51" s="110" t="s">
        <v>2</v>
      </c>
      <c r="H51" s="110" t="s">
        <v>0</v>
      </c>
      <c r="I51" s="79">
        <v>3000000</v>
      </c>
      <c r="J51" t="e">
        <f>VLOOKUP(B51,'DS nhan tien mat'!B57:I95,1,0)</f>
        <v>#N/A</v>
      </c>
    </row>
    <row r="52" spans="1:10" ht="12.75">
      <c r="A52" s="30">
        <v>48</v>
      </c>
      <c r="B52" s="107">
        <v>172267055</v>
      </c>
      <c r="C52" s="32" t="s">
        <v>177</v>
      </c>
      <c r="D52" s="33" t="s">
        <v>178</v>
      </c>
      <c r="E52" s="77" t="s">
        <v>78</v>
      </c>
      <c r="F52" s="78">
        <v>3.84</v>
      </c>
      <c r="G52" s="23" t="s">
        <v>2</v>
      </c>
      <c r="H52" s="23" t="s">
        <v>2</v>
      </c>
      <c r="I52" s="79">
        <v>2000000</v>
      </c>
      <c r="J52" t="e">
        <f>VLOOKUP(B52,'DS nhan tien mat'!B53:I96,1,0)</f>
        <v>#N/A</v>
      </c>
    </row>
    <row r="53" spans="1:10" ht="12.75">
      <c r="A53" s="30">
        <v>49</v>
      </c>
      <c r="B53" s="107">
        <v>162263670</v>
      </c>
      <c r="C53" s="32" t="s">
        <v>179</v>
      </c>
      <c r="D53" s="33" t="s">
        <v>180</v>
      </c>
      <c r="E53" s="77" t="s">
        <v>36</v>
      </c>
      <c r="F53" s="78">
        <v>3.78</v>
      </c>
      <c r="G53" s="23" t="s">
        <v>2</v>
      </c>
      <c r="H53" s="23" t="s">
        <v>2</v>
      </c>
      <c r="I53" s="79">
        <v>1000000</v>
      </c>
      <c r="J53" t="e">
        <f>VLOOKUP(B53,'DS nhan tien mat'!B54:I97,1,0)</f>
        <v>#N/A</v>
      </c>
    </row>
    <row r="54" spans="1:10" ht="12.75">
      <c r="A54" s="30">
        <v>50</v>
      </c>
      <c r="B54" s="107">
        <v>171265408</v>
      </c>
      <c r="C54" s="32" t="s">
        <v>181</v>
      </c>
      <c r="D54" s="33" t="s">
        <v>182</v>
      </c>
      <c r="E54" s="77" t="s">
        <v>183</v>
      </c>
      <c r="F54" s="78">
        <v>3.76</v>
      </c>
      <c r="G54" s="23" t="s">
        <v>2</v>
      </c>
      <c r="H54" s="23" t="s">
        <v>2</v>
      </c>
      <c r="I54" s="79">
        <v>1000000</v>
      </c>
      <c r="J54" t="e">
        <f>VLOOKUP(B54,'DS nhan tien mat'!B54:I98,1,0)</f>
        <v>#N/A</v>
      </c>
    </row>
    <row r="55" spans="1:10" ht="12.75">
      <c r="A55" s="30">
        <v>51</v>
      </c>
      <c r="B55" s="108">
        <v>1810515105</v>
      </c>
      <c r="C55" s="32" t="s">
        <v>177</v>
      </c>
      <c r="D55" s="33" t="s">
        <v>184</v>
      </c>
      <c r="E55" s="88" t="s">
        <v>196</v>
      </c>
      <c r="F55" s="93" t="s">
        <v>185</v>
      </c>
      <c r="G55" s="9" t="s">
        <v>2</v>
      </c>
      <c r="H55" s="9" t="s">
        <v>2</v>
      </c>
      <c r="I55" s="79">
        <v>2000000</v>
      </c>
      <c r="J55" t="e">
        <f>VLOOKUP(B55,'DS nhan tien mat'!B55:I99,1,0)</f>
        <v>#N/A</v>
      </c>
    </row>
    <row r="56" spans="1:11" ht="12.75">
      <c r="A56" s="30">
        <v>52</v>
      </c>
      <c r="B56" s="107">
        <v>1820526429</v>
      </c>
      <c r="C56" s="32" t="s">
        <v>186</v>
      </c>
      <c r="D56" s="33" t="s">
        <v>187</v>
      </c>
      <c r="E56" s="77" t="s">
        <v>188</v>
      </c>
      <c r="F56" s="78">
        <v>3.92</v>
      </c>
      <c r="G56" s="23" t="s">
        <v>2</v>
      </c>
      <c r="H56" s="23" t="s">
        <v>2</v>
      </c>
      <c r="I56" s="79">
        <v>3000000</v>
      </c>
      <c r="J56" t="e">
        <f>VLOOKUP(B56,'DS nhan tien mat'!B56:I100,1,0)</f>
        <v>#N/A</v>
      </c>
      <c r="K56" t="s">
        <v>201</v>
      </c>
    </row>
    <row r="57" spans="1:10" ht="12.75">
      <c r="A57" s="30">
        <v>53</v>
      </c>
      <c r="B57" s="107">
        <v>1820525285</v>
      </c>
      <c r="C57" s="32" t="s">
        <v>189</v>
      </c>
      <c r="D57" s="33" t="s">
        <v>11</v>
      </c>
      <c r="E57" s="77" t="s">
        <v>188</v>
      </c>
      <c r="F57" s="78">
        <v>3.88</v>
      </c>
      <c r="G57" s="23" t="s">
        <v>2</v>
      </c>
      <c r="H57" s="23" t="s">
        <v>2</v>
      </c>
      <c r="I57" s="79">
        <v>2000000</v>
      </c>
      <c r="J57" t="e">
        <f>VLOOKUP(B57,'DS nhan tien mat'!B56:I101,1,0)</f>
        <v>#N/A</v>
      </c>
    </row>
    <row r="58" spans="1:10" ht="12.75">
      <c r="A58" s="30">
        <v>54</v>
      </c>
      <c r="B58" s="111">
        <v>1820525684</v>
      </c>
      <c r="C58" s="32" t="s">
        <v>190</v>
      </c>
      <c r="D58" s="33" t="s">
        <v>15</v>
      </c>
      <c r="E58" s="77" t="s">
        <v>188</v>
      </c>
      <c r="F58" s="78">
        <v>3.88</v>
      </c>
      <c r="G58" s="9"/>
      <c r="H58" s="23"/>
      <c r="I58" s="79">
        <v>1000000</v>
      </c>
      <c r="J58" t="e">
        <f>VLOOKUP(B58,'DS nhan tien mat'!B57:I102,1,0)</f>
        <v>#N/A</v>
      </c>
    </row>
    <row r="59" spans="1:10" ht="12.75">
      <c r="A59" s="30">
        <v>55</v>
      </c>
      <c r="B59" s="95">
        <v>1813119427</v>
      </c>
      <c r="C59" s="15" t="s">
        <v>191</v>
      </c>
      <c r="D59" s="16" t="s">
        <v>17</v>
      </c>
      <c r="E59" s="94" t="s">
        <v>192</v>
      </c>
      <c r="F59" s="78">
        <v>8.98</v>
      </c>
      <c r="G59" s="23" t="s">
        <v>1</v>
      </c>
      <c r="H59" s="9" t="s">
        <v>2</v>
      </c>
      <c r="I59" s="79">
        <v>2000000</v>
      </c>
      <c r="J59" t="e">
        <f>VLOOKUP(B59,'DS nhan tien mat'!B57:I103,1,0)</f>
        <v>#N/A</v>
      </c>
    </row>
    <row r="60" spans="1:10" ht="12.75">
      <c r="A60" s="30">
        <v>56</v>
      </c>
      <c r="B60" s="76">
        <v>1712219898</v>
      </c>
      <c r="C60" s="15" t="s">
        <v>193</v>
      </c>
      <c r="D60" s="16" t="s">
        <v>194</v>
      </c>
      <c r="E60" s="88" t="s">
        <v>195</v>
      </c>
      <c r="F60" s="78">
        <v>8.856756756756756</v>
      </c>
      <c r="G60" s="23" t="s">
        <v>1</v>
      </c>
      <c r="H60" s="9" t="s">
        <v>2</v>
      </c>
      <c r="I60" s="79">
        <v>1000000</v>
      </c>
      <c r="J60" t="e">
        <f>VLOOKUP(B60,'DS nhan tien mat'!B57:I104,1,0)</f>
        <v>#N/A</v>
      </c>
    </row>
  </sheetData>
  <mergeCells count="7">
    <mergeCell ref="F3:F4"/>
    <mergeCell ref="G3:H3"/>
    <mergeCell ref="I3:I4"/>
    <mergeCell ref="A3:A4"/>
    <mergeCell ref="B3:B4"/>
    <mergeCell ref="C3:D4"/>
    <mergeCell ref="E3:E4"/>
  </mergeCells>
  <conditionalFormatting sqref="F56 F48:F52 F37:F42 F20:F26 F5:F7">
    <cfRule type="cellIs" priority="1" dxfId="2" operator="lessThan" stopIfTrue="1">
      <formula>3</formula>
    </cfRule>
  </conditionalFormatting>
  <conditionalFormatting sqref="E19">
    <cfRule type="cellIs" priority="2" dxfId="3" operator="lessThan" stopIfTrue="1">
      <formula>4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2015-01-14T01:39:06Z</cp:lastPrinted>
  <dcterms:created xsi:type="dcterms:W3CDTF">2009-11-04T02:33:46Z</dcterms:created>
  <dcterms:modified xsi:type="dcterms:W3CDTF">2015-01-14T01:39:10Z</dcterms:modified>
  <cp:category/>
  <cp:version/>
  <cp:contentType/>
  <cp:contentStatus/>
</cp:coreProperties>
</file>